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3. CLLD_LEADER\ΠΡΟΓΡΑΜΜΑ\ΠΡΟΚΗΡΥΞΕΙΣ\1η ΠΡΟΚΗΡΥΞΗ ΙΔΙΩΤΙΚΑ\1η ΠΡΟΣΚΛΗΣΗ ΙΔΙΩΤΙΚΑ ΑΝ.Η\1η ΠΡΟΣΚΛΗΣΗ ΙΔ. ΑΝ.Η. 8.4.19\"/>
    </mc:Choice>
  </mc:AlternateContent>
  <bookViews>
    <workbookView xWindow="-120" yWindow="-120" windowWidth="19440" windowHeight="10440" tabRatio="897" firstSheet="15" activeTab="21"/>
  </bookViews>
  <sheets>
    <sheet name="ΚΩΔ. ΔΑΠΑΝΗΣ" sheetId="60" r:id="rId1"/>
    <sheet name="ΕΞΩΦΥΛΛΟ" sheetId="61" r:id="rId2"/>
    <sheet name="1.ΑΓΟΡΑ ΕΞΟΠΛΙΣΜΟΥ" sheetId="11" r:id="rId3"/>
    <sheet name="2.ΟΧΗΜΑΤΑ" sheetId="22" r:id="rId4"/>
    <sheet name="3.ΟΧΗΜΑΤΑ ΕΙΔΙΚ. ΤΥΠΟΥ" sheetId="23" r:id="rId5"/>
    <sheet name="7.ΠΙΣΤΟΠ. ΠΟΙΟΤΗΤΑΣ" sheetId="16" r:id="rId6"/>
    <sheet name="8.ΑΣΦΑΛ. ΣΥΜΒΟΛ." sheetId="25" r:id="rId7"/>
    <sheet name="9.ΓΕΝΙΚΕΣ ΔΑΠΑΝΕΣ" sheetId="39" r:id="rId8"/>
    <sheet name="14.ΕΙΔΙΚΟΣ ΕΞΟΠΛΙΣΜΟΣ" sheetId="41" r:id="rId9"/>
    <sheet name="16.ΕΞΟΠΛ. ΕΠΙΧΕΙΡ." sheetId="13" r:id="rId10"/>
    <sheet name="17.ΛΟΓΙΣΜΙΚΟ" sheetId="42" r:id="rId11"/>
    <sheet name="19.ΧΩΡΟΙ ΠΡΟΒΟΛΗΣ, ΔΟΚΙΜΗΣ" sheetId="43" r:id="rId12"/>
    <sheet name="20.ΕΝΕΡΓ. ΠΡΟΒΟΛ. ΠΡΟΩΘ." sheetId="18" r:id="rId13"/>
    <sheet name="22.ΣΥΝΔΕΣΗ ΜΕ Ο.Κ.Ω" sheetId="45" r:id="rId14"/>
    <sheet name="24.ΣΥΣΤ ΑΣΦΑΛΕΙΑΣ" sheetId="47" r:id="rId15"/>
    <sheet name="27.ΕΞΟΠΛΙΣΜ. ΑΝΑΨΥΧΗΣ" sheetId="50" r:id="rId16"/>
    <sheet name="29.ΕΡΓΑ ΠΡΑΣΙΝΟΥ.-ΔΙΑΚΟΣΜ." sheetId="6" r:id="rId17"/>
    <sheet name="31.ΕΡΓ. ΠΡΑΣΙΝΟΥ" sheetId="53" r:id="rId18"/>
    <sheet name="32.ΕΡΓΑΣΙΕΣ ΠΡΑΣΙΝΟΥ" sheetId="51" r:id="rId19"/>
    <sheet name="34.ΕΞΟΠΛ ΨΥΧΡ. ΕΚΘΛ." sheetId="52" r:id="rId20"/>
    <sheet name="36.ΟΙΚΙΣΚΟΣ 40ΤΜ" sheetId="7" r:id="rId21"/>
    <sheet name="35.ΑΚΙΝΗΤΑ" sheetId="4" r:id="rId22"/>
    <sheet name="37.ΟΙΚΙΣΚΟΣ 20ΤΜ " sheetId="54" r:id="rId23"/>
    <sheet name="ΣΥΝΟΛΑ" sheetId="57" r:id="rId24"/>
    <sheet name="ΧΡΟΝΟΔΙΑΓΡΑΜΜΑ ΕΡΓΟΥ" sheetId="58" r:id="rId25"/>
    <sheet name="ΔΑΠΑΝΕΣ ΠΕΡΙΒΑΛΛΟΝΤΟΣ" sheetId="59" r:id="rId26"/>
  </sheets>
  <definedNames>
    <definedName name="_xlnm.Print_Titles" localSheetId="2">'1.ΑΓΟΡΑ ΕΞΟΠΛΙΣΜΟΥ'!$5:$6</definedName>
    <definedName name="_xlnm.Print_Titles" localSheetId="21">'35.ΑΚΙΝΗΤΑ'!$10:$10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70" i="4" l="1"/>
  <c r="F12" i="59" l="1"/>
  <c r="G12" i="59" s="1"/>
  <c r="H12" i="59" s="1"/>
  <c r="G11" i="59"/>
  <c r="H11" i="59" s="1"/>
  <c r="F11" i="59"/>
  <c r="F10" i="59"/>
  <c r="F9" i="59"/>
  <c r="F8" i="59"/>
  <c r="G8" i="59" s="1"/>
  <c r="H8" i="59" s="1"/>
  <c r="G7" i="59"/>
  <c r="F7" i="59"/>
  <c r="H9" i="59" l="1"/>
  <c r="H10" i="59"/>
  <c r="H7" i="59"/>
  <c r="G10" i="59"/>
  <c r="F13" i="59"/>
  <c r="G9" i="59"/>
  <c r="G13" i="59" s="1"/>
  <c r="H13" i="59" l="1"/>
  <c r="G267" i="4" l="1"/>
  <c r="G266" i="4"/>
  <c r="G264" i="4"/>
  <c r="H264" i="4" s="1"/>
  <c r="I264" i="4" s="1"/>
  <c r="G263" i="4"/>
  <c r="G262" i="4"/>
  <c r="G261" i="4"/>
  <c r="H261" i="4" s="1"/>
  <c r="G260" i="4"/>
  <c r="H260" i="4" s="1"/>
  <c r="I260" i="4" s="1"/>
  <c r="G259" i="4"/>
  <c r="H259" i="4" s="1"/>
  <c r="G258" i="4"/>
  <c r="G257" i="4"/>
  <c r="H257" i="4" s="1"/>
  <c r="G255" i="4"/>
  <c r="H255" i="4" s="1"/>
  <c r="G254" i="4"/>
  <c r="G253" i="4"/>
  <c r="H253" i="4" s="1"/>
  <c r="I253" i="4" s="1"/>
  <c r="G252" i="4"/>
  <c r="H252" i="4" s="1"/>
  <c r="I252" i="4" s="1"/>
  <c r="G251" i="4"/>
  <c r="H251" i="4" s="1"/>
  <c r="G250" i="4"/>
  <c r="G248" i="4"/>
  <c r="H248" i="4" s="1"/>
  <c r="I248" i="4" s="1"/>
  <c r="G247" i="4"/>
  <c r="H247" i="4" s="1"/>
  <c r="G246" i="4"/>
  <c r="G244" i="4"/>
  <c r="G243" i="4"/>
  <c r="G242" i="4"/>
  <c r="G241" i="4"/>
  <c r="H241" i="4" s="1"/>
  <c r="I241" i="4" s="1"/>
  <c r="G240" i="4"/>
  <c r="G239" i="4"/>
  <c r="H239" i="4" s="1"/>
  <c r="G238" i="4"/>
  <c r="G236" i="4"/>
  <c r="H236" i="4" s="1"/>
  <c r="I236" i="4" s="1"/>
  <c r="G235" i="4"/>
  <c r="G234" i="4"/>
  <c r="G233" i="4"/>
  <c r="H233" i="4" s="1"/>
  <c r="G232" i="4"/>
  <c r="H232" i="4" s="1"/>
  <c r="I232" i="4" s="1"/>
  <c r="G231" i="4"/>
  <c r="H231" i="4" s="1"/>
  <c r="G230" i="4"/>
  <c r="G229" i="4"/>
  <c r="G228" i="4"/>
  <c r="H228" i="4" s="1"/>
  <c r="G226" i="4"/>
  <c r="G225" i="4"/>
  <c r="H225" i="4" s="1"/>
  <c r="I225" i="4" s="1"/>
  <c r="G224" i="4"/>
  <c r="H224" i="4" s="1"/>
  <c r="I224" i="4" s="1"/>
  <c r="G223" i="4"/>
  <c r="G222" i="4"/>
  <c r="G221" i="4"/>
  <c r="H221" i="4" s="1"/>
  <c r="I221" i="4" s="1"/>
  <c r="G220" i="4"/>
  <c r="H220" i="4" s="1"/>
  <c r="I220" i="4" s="1"/>
  <c r="G219" i="4"/>
  <c r="H219" i="4" s="1"/>
  <c r="G218" i="4"/>
  <c r="G217" i="4"/>
  <c r="H217" i="4" s="1"/>
  <c r="I217" i="4" s="1"/>
  <c r="G215" i="4"/>
  <c r="G214" i="4"/>
  <c r="G213" i="4"/>
  <c r="H213" i="4" s="1"/>
  <c r="I213" i="4" s="1"/>
  <c r="G212" i="4"/>
  <c r="H212" i="4" s="1"/>
  <c r="I212" i="4" s="1"/>
  <c r="G211" i="4"/>
  <c r="H211" i="4" s="1"/>
  <c r="G209" i="4"/>
  <c r="H209" i="4" s="1"/>
  <c r="I209" i="4" s="1"/>
  <c r="G208" i="4"/>
  <c r="H208" i="4" s="1"/>
  <c r="I208" i="4" s="1"/>
  <c r="G207" i="4"/>
  <c r="H207" i="4" s="1"/>
  <c r="G206" i="4"/>
  <c r="G205" i="4"/>
  <c r="H205" i="4" s="1"/>
  <c r="I205" i="4" s="1"/>
  <c r="G204" i="4"/>
  <c r="H204" i="4" s="1"/>
  <c r="I204" i="4" s="1"/>
  <c r="G203" i="4"/>
  <c r="G202" i="4"/>
  <c r="G201" i="4"/>
  <c r="H201" i="4" s="1"/>
  <c r="I201" i="4" s="1"/>
  <c r="G199" i="4"/>
  <c r="G198" i="4"/>
  <c r="G197" i="4"/>
  <c r="H197" i="4" s="1"/>
  <c r="I197" i="4" s="1"/>
  <c r="G196" i="4"/>
  <c r="H196" i="4" s="1"/>
  <c r="I196" i="4" s="1"/>
  <c r="G195" i="4"/>
  <c r="G193" i="4"/>
  <c r="H193" i="4" s="1"/>
  <c r="I193" i="4" s="1"/>
  <c r="G192" i="4"/>
  <c r="H192" i="4" s="1"/>
  <c r="G191" i="4"/>
  <c r="H191" i="4" s="1"/>
  <c r="G189" i="4"/>
  <c r="H189" i="4" s="1"/>
  <c r="I189" i="4" s="1"/>
  <c r="G188" i="4"/>
  <c r="H188" i="4" s="1"/>
  <c r="I188" i="4" s="1"/>
  <c r="G187" i="4"/>
  <c r="H187" i="4" s="1"/>
  <c r="G186" i="4"/>
  <c r="G185" i="4"/>
  <c r="H185" i="4" s="1"/>
  <c r="I185" i="4" s="1"/>
  <c r="G184" i="4"/>
  <c r="H184" i="4" s="1"/>
  <c r="I184" i="4" s="1"/>
  <c r="G183" i="4"/>
  <c r="G182" i="4"/>
  <c r="G180" i="4"/>
  <c r="H180" i="4" s="1"/>
  <c r="I180" i="4" s="1"/>
  <c r="G179" i="4"/>
  <c r="H179" i="4" s="1"/>
  <c r="G178" i="4"/>
  <c r="G177" i="4"/>
  <c r="H177" i="4" s="1"/>
  <c r="I177" i="4" s="1"/>
  <c r="G176" i="4"/>
  <c r="H176" i="4" s="1"/>
  <c r="I176" i="4" s="1"/>
  <c r="G175" i="4"/>
  <c r="G174" i="4"/>
  <c r="G173" i="4"/>
  <c r="G172" i="4"/>
  <c r="H172" i="4" s="1"/>
  <c r="I172" i="4" s="1"/>
  <c r="G171" i="4"/>
  <c r="H171" i="4" s="1"/>
  <c r="G170" i="4"/>
  <c r="G169" i="4"/>
  <c r="G168" i="4"/>
  <c r="H168" i="4" s="1"/>
  <c r="G167" i="4"/>
  <c r="G166" i="4"/>
  <c r="G165" i="4"/>
  <c r="G164" i="4"/>
  <c r="H164" i="4" s="1"/>
  <c r="I164" i="4" s="1"/>
  <c r="G163" i="4"/>
  <c r="H163" i="4" s="1"/>
  <c r="G162" i="4"/>
  <c r="G161" i="4"/>
  <c r="G160" i="4"/>
  <c r="H160" i="4" s="1"/>
  <c r="G158" i="4"/>
  <c r="H158" i="4" s="1"/>
  <c r="G157" i="4"/>
  <c r="H157" i="4" s="1"/>
  <c r="I157" i="4" s="1"/>
  <c r="G156" i="4"/>
  <c r="H156" i="4" s="1"/>
  <c r="G155" i="4"/>
  <c r="G154" i="4"/>
  <c r="G153" i="4"/>
  <c r="H153" i="4" s="1"/>
  <c r="G152" i="4"/>
  <c r="G151" i="4"/>
  <c r="G150" i="4"/>
  <c r="H150" i="4" s="1"/>
  <c r="G149" i="4"/>
  <c r="H149" i="4" s="1"/>
  <c r="I149" i="4" s="1"/>
  <c r="G148" i="4"/>
  <c r="H148" i="4" s="1"/>
  <c r="G147" i="4"/>
  <c r="G146" i="4"/>
  <c r="G145" i="4"/>
  <c r="H145" i="4" s="1"/>
  <c r="G144" i="4"/>
  <c r="G143" i="4"/>
  <c r="G142" i="4"/>
  <c r="H142" i="4" s="1"/>
  <c r="G141" i="4"/>
  <c r="H141" i="4" s="1"/>
  <c r="I141" i="4" s="1"/>
  <c r="G140" i="4"/>
  <c r="H140" i="4" s="1"/>
  <c r="G139" i="4"/>
  <c r="G138" i="4"/>
  <c r="G137" i="4"/>
  <c r="H137" i="4" s="1"/>
  <c r="G136" i="4"/>
  <c r="G135" i="4"/>
  <c r="G133" i="4"/>
  <c r="H133" i="4" s="1"/>
  <c r="I133" i="4" s="1"/>
  <c r="G132" i="4"/>
  <c r="H132" i="4" s="1"/>
  <c r="G131" i="4"/>
  <c r="G130" i="4"/>
  <c r="G129" i="4"/>
  <c r="H129" i="4" s="1"/>
  <c r="I129" i="4" s="1"/>
  <c r="G128" i="4"/>
  <c r="H128" i="4" s="1"/>
  <c r="G127" i="4"/>
  <c r="G126" i="4"/>
  <c r="H126" i="4" s="1"/>
  <c r="G125" i="4"/>
  <c r="H125" i="4" s="1"/>
  <c r="G123" i="4"/>
  <c r="G122" i="4"/>
  <c r="G121" i="4"/>
  <c r="H121" i="4" s="1"/>
  <c r="I121" i="4" s="1"/>
  <c r="G120" i="4"/>
  <c r="G119" i="4"/>
  <c r="G118" i="4"/>
  <c r="H118" i="4" s="1"/>
  <c r="G117" i="4"/>
  <c r="H117" i="4" s="1"/>
  <c r="I117" i="4" s="1"/>
  <c r="G116" i="4"/>
  <c r="H116" i="4" s="1"/>
  <c r="G115" i="4"/>
  <c r="G114" i="4"/>
  <c r="G113" i="4"/>
  <c r="H113" i="4" s="1"/>
  <c r="I113" i="4" s="1"/>
  <c r="G112" i="4"/>
  <c r="G111" i="4"/>
  <c r="G110" i="4"/>
  <c r="H110" i="4" s="1"/>
  <c r="G108" i="4"/>
  <c r="G107" i="4"/>
  <c r="H107" i="4" s="1"/>
  <c r="G106" i="4"/>
  <c r="H106" i="4" s="1"/>
  <c r="I106" i="4" s="1"/>
  <c r="G105" i="4"/>
  <c r="H105" i="4" s="1"/>
  <c r="G104" i="4"/>
  <c r="G103" i="4"/>
  <c r="H103" i="4" s="1"/>
  <c r="G102" i="4"/>
  <c r="H102" i="4" s="1"/>
  <c r="I102" i="4" s="1"/>
  <c r="G101" i="4"/>
  <c r="H101" i="4" s="1"/>
  <c r="I101" i="4" s="1"/>
  <c r="G100" i="4"/>
  <c r="G98" i="4"/>
  <c r="H98" i="4" s="1"/>
  <c r="I98" i="4" s="1"/>
  <c r="G97" i="4"/>
  <c r="H97" i="4" s="1"/>
  <c r="G96" i="4"/>
  <c r="G95" i="4"/>
  <c r="H95" i="4" s="1"/>
  <c r="G94" i="4"/>
  <c r="H94" i="4" s="1"/>
  <c r="I94" i="4" s="1"/>
  <c r="G93" i="4"/>
  <c r="H93" i="4" s="1"/>
  <c r="I93" i="4" s="1"/>
  <c r="G92" i="4"/>
  <c r="G91" i="4"/>
  <c r="H91" i="4" s="1"/>
  <c r="G89" i="4"/>
  <c r="H89" i="4" s="1"/>
  <c r="G88" i="4"/>
  <c r="H88" i="4" s="1"/>
  <c r="G87" i="4"/>
  <c r="H87" i="4" s="1"/>
  <c r="G86" i="4"/>
  <c r="H86" i="4" s="1"/>
  <c r="G85" i="4"/>
  <c r="H85" i="4" s="1"/>
  <c r="I85" i="4" s="1"/>
  <c r="G84" i="4"/>
  <c r="H84" i="4" s="1"/>
  <c r="G83" i="4"/>
  <c r="H83" i="4" s="1"/>
  <c r="G82" i="4"/>
  <c r="G81" i="4"/>
  <c r="G80" i="4"/>
  <c r="H80" i="4" s="1"/>
  <c r="G78" i="4"/>
  <c r="G77" i="4"/>
  <c r="H77" i="4" s="1"/>
  <c r="I77" i="4" s="1"/>
  <c r="G76" i="4"/>
  <c r="H76" i="4" s="1"/>
  <c r="G75" i="4"/>
  <c r="H75" i="4" s="1"/>
  <c r="G74" i="4"/>
  <c r="G73" i="4"/>
  <c r="G72" i="4"/>
  <c r="H72" i="4" s="1"/>
  <c r="G71" i="4"/>
  <c r="H71" i="4" s="1"/>
  <c r="G70" i="4"/>
  <c r="H70" i="4" s="1"/>
  <c r="I70" i="4" s="1"/>
  <c r="G69" i="4"/>
  <c r="H69" i="4" s="1"/>
  <c r="I69" i="4" s="1"/>
  <c r="G68" i="4"/>
  <c r="H68" i="4" s="1"/>
  <c r="G67" i="4"/>
  <c r="H67" i="4" s="1"/>
  <c r="G66" i="4"/>
  <c r="H66" i="4" s="1"/>
  <c r="I66" i="4" s="1"/>
  <c r="G65" i="4"/>
  <c r="G63" i="4"/>
  <c r="H63" i="4" s="1"/>
  <c r="G62" i="4"/>
  <c r="G61" i="4"/>
  <c r="H61" i="4" s="1"/>
  <c r="I61" i="4" s="1"/>
  <c r="G60" i="4"/>
  <c r="H60" i="4" s="1"/>
  <c r="G59" i="4"/>
  <c r="H59" i="4" s="1"/>
  <c r="G58" i="4"/>
  <c r="H58" i="4" s="1"/>
  <c r="I58" i="4" s="1"/>
  <c r="G57" i="4"/>
  <c r="H57" i="4" s="1"/>
  <c r="G56" i="4"/>
  <c r="H56" i="4" s="1"/>
  <c r="G55" i="4"/>
  <c r="H55" i="4" s="1"/>
  <c r="G54" i="4"/>
  <c r="G53" i="4"/>
  <c r="H53" i="4" s="1"/>
  <c r="I53" i="4" s="1"/>
  <c r="G52" i="4"/>
  <c r="H52" i="4" s="1"/>
  <c r="G51" i="4"/>
  <c r="H51" i="4" s="1"/>
  <c r="G50" i="4"/>
  <c r="G48" i="4"/>
  <c r="H48" i="4" s="1"/>
  <c r="G47" i="4"/>
  <c r="H47" i="4" s="1"/>
  <c r="G46" i="4"/>
  <c r="G45" i="4"/>
  <c r="H45" i="4" s="1"/>
  <c r="I45" i="4" s="1"/>
  <c r="G44" i="4"/>
  <c r="H44" i="4" s="1"/>
  <c r="G43" i="4"/>
  <c r="H43" i="4" s="1"/>
  <c r="G42" i="4"/>
  <c r="H42" i="4" s="1"/>
  <c r="G41" i="4"/>
  <c r="H41" i="4" s="1"/>
  <c r="G40" i="4"/>
  <c r="H40" i="4" s="1"/>
  <c r="I40" i="4" s="1"/>
  <c r="G39" i="4"/>
  <c r="H39" i="4" s="1"/>
  <c r="I39" i="4" s="1"/>
  <c r="G38" i="4"/>
  <c r="H38" i="4" s="1"/>
  <c r="G37" i="4"/>
  <c r="G36" i="4"/>
  <c r="H36" i="4" s="1"/>
  <c r="I36" i="4" s="1"/>
  <c r="G35" i="4"/>
  <c r="H35" i="4" s="1"/>
  <c r="I35" i="4" s="1"/>
  <c r="G34" i="4"/>
  <c r="G32" i="4"/>
  <c r="H32" i="4" s="1"/>
  <c r="I32" i="4" s="1"/>
  <c r="G31" i="4"/>
  <c r="H31" i="4" s="1"/>
  <c r="I31" i="4" s="1"/>
  <c r="G30" i="4"/>
  <c r="H30" i="4" s="1"/>
  <c r="G29" i="4"/>
  <c r="H29" i="4" s="1"/>
  <c r="G28" i="4"/>
  <c r="H28" i="4" s="1"/>
  <c r="I28" i="4" s="1"/>
  <c r="G27" i="4"/>
  <c r="H27" i="4" s="1"/>
  <c r="I27" i="4" s="1"/>
  <c r="G26" i="4"/>
  <c r="H26" i="4" s="1"/>
  <c r="G25" i="4"/>
  <c r="G24" i="4"/>
  <c r="G23" i="4"/>
  <c r="H23" i="4" s="1"/>
  <c r="I23" i="4" s="1"/>
  <c r="G21" i="4"/>
  <c r="H21" i="4" s="1"/>
  <c r="G20" i="4"/>
  <c r="H20" i="4" s="1"/>
  <c r="I20" i="4" s="1"/>
  <c r="G19" i="4"/>
  <c r="H19" i="4" s="1"/>
  <c r="I19" i="4" s="1"/>
  <c r="G18" i="4"/>
  <c r="H18" i="4" s="1"/>
  <c r="G17" i="4"/>
  <c r="H17" i="4" s="1"/>
  <c r="G16" i="4"/>
  <c r="H16" i="4" s="1"/>
  <c r="G14" i="4"/>
  <c r="H14" i="4" s="1"/>
  <c r="G13" i="4"/>
  <c r="H13" i="4" s="1"/>
  <c r="G12" i="4"/>
  <c r="H12" i="4" s="1"/>
  <c r="I12" i="4" s="1"/>
  <c r="G11" i="4"/>
  <c r="I59" i="4" l="1"/>
  <c r="I51" i="4"/>
  <c r="G79" i="4"/>
  <c r="I43" i="4"/>
  <c r="H78" i="4"/>
  <c r="I78" i="4" s="1"/>
  <c r="H165" i="4"/>
  <c r="I165" i="4" s="1"/>
  <c r="H173" i="4"/>
  <c r="I173" i="4" s="1"/>
  <c r="H54" i="4"/>
  <c r="I54" i="4" s="1"/>
  <c r="H62" i="4"/>
  <c r="I62" i="4" s="1"/>
  <c r="I83" i="4"/>
  <c r="H161" i="4"/>
  <c r="I161" i="4" s="1"/>
  <c r="H169" i="4"/>
  <c r="I169" i="4" s="1"/>
  <c r="H240" i="4"/>
  <c r="I240" i="4" s="1"/>
  <c r="G15" i="4"/>
  <c r="H46" i="4"/>
  <c r="I46" i="4" s="1"/>
  <c r="I67" i="4"/>
  <c r="I75" i="4"/>
  <c r="I86" i="4"/>
  <c r="I192" i="4"/>
  <c r="H229" i="4"/>
  <c r="I229" i="4" s="1"/>
  <c r="H244" i="4"/>
  <c r="I244" i="4" s="1"/>
  <c r="I257" i="4"/>
  <c r="G268" i="4"/>
  <c r="I137" i="4"/>
  <c r="I145" i="4"/>
  <c r="I153" i="4"/>
  <c r="I168" i="4"/>
  <c r="H194" i="4"/>
  <c r="I233" i="4"/>
  <c r="I261" i="4"/>
  <c r="H11" i="4"/>
  <c r="I11" i="4" s="1"/>
  <c r="I21" i="4"/>
  <c r="G33" i="4"/>
  <c r="I47" i="4"/>
  <c r="H50" i="4"/>
  <c r="I55" i="4"/>
  <c r="H65" i="4"/>
  <c r="H74" i="4"/>
  <c r="I74" i="4" s="1"/>
  <c r="H82" i="4"/>
  <c r="I82" i="4" s="1"/>
  <c r="I87" i="4"/>
  <c r="G124" i="4"/>
  <c r="I128" i="4"/>
  <c r="H136" i="4"/>
  <c r="I136" i="4" s="1"/>
  <c r="H144" i="4"/>
  <c r="I144" i="4" s="1"/>
  <c r="H152" i="4"/>
  <c r="I152" i="4" s="1"/>
  <c r="I29" i="4"/>
  <c r="I41" i="4"/>
  <c r="I57" i="4"/>
  <c r="I89" i="4"/>
  <c r="G49" i="4"/>
  <c r="I120" i="4"/>
  <c r="I13" i="4"/>
  <c r="I17" i="4"/>
  <c r="H25" i="4"/>
  <c r="I25" i="4" s="1"/>
  <c r="H37" i="4"/>
  <c r="I37" i="4" s="1"/>
  <c r="I63" i="4"/>
  <c r="I71" i="4"/>
  <c r="H73" i="4"/>
  <c r="I73" i="4" s="1"/>
  <c r="H81" i="4"/>
  <c r="I81" i="4" s="1"/>
  <c r="H112" i="4"/>
  <c r="I112" i="4" s="1"/>
  <c r="H120" i="4"/>
  <c r="H22" i="4"/>
  <c r="I16" i="4"/>
  <c r="H135" i="4"/>
  <c r="I135" i="4" s="1"/>
  <c r="H143" i="4"/>
  <c r="I143" i="4" s="1"/>
  <c r="G159" i="4"/>
  <c r="H203" i="4"/>
  <c r="I203" i="4" s="1"/>
  <c r="H223" i="4"/>
  <c r="I223" i="4" s="1"/>
  <c r="I14" i="4"/>
  <c r="I18" i="4"/>
  <c r="I26" i="4"/>
  <c r="I30" i="4"/>
  <c r="I38" i="4"/>
  <c r="I42" i="4"/>
  <c r="I97" i="4"/>
  <c r="G99" i="4"/>
  <c r="I105" i="4"/>
  <c r="G109" i="4"/>
  <c r="G134" i="4"/>
  <c r="H175" i="4"/>
  <c r="I175" i="4" s="1"/>
  <c r="H218" i="4"/>
  <c r="G227" i="4"/>
  <c r="I228" i="4"/>
  <c r="H24" i="4"/>
  <c r="I24" i="4" s="1"/>
  <c r="I48" i="4"/>
  <c r="I56" i="4"/>
  <c r="G64" i="4"/>
  <c r="I72" i="4"/>
  <c r="G90" i="4"/>
  <c r="I80" i="4"/>
  <c r="I88" i="4"/>
  <c r="I91" i="4"/>
  <c r="H96" i="4"/>
  <c r="I96" i="4" s="1"/>
  <c r="H104" i="4"/>
  <c r="I104" i="4" s="1"/>
  <c r="I107" i="4"/>
  <c r="I110" i="4"/>
  <c r="H114" i="4"/>
  <c r="I114" i="4" s="1"/>
  <c r="I116" i="4"/>
  <c r="I118" i="4"/>
  <c r="H122" i="4"/>
  <c r="I122" i="4" s="1"/>
  <c r="I126" i="4"/>
  <c r="H130" i="4"/>
  <c r="I130" i="4" s="1"/>
  <c r="I132" i="4"/>
  <c r="H138" i="4"/>
  <c r="I138" i="4" s="1"/>
  <c r="I140" i="4"/>
  <c r="I142" i="4"/>
  <c r="H146" i="4"/>
  <c r="I146" i="4" s="1"/>
  <c r="I148" i="4"/>
  <c r="I150" i="4"/>
  <c r="H154" i="4"/>
  <c r="I154" i="4" s="1"/>
  <c r="I156" i="4"/>
  <c r="I158" i="4"/>
  <c r="I160" i="4"/>
  <c r="H162" i="4"/>
  <c r="H182" i="4"/>
  <c r="G190" i="4"/>
  <c r="H186" i="4"/>
  <c r="I186" i="4" s="1"/>
  <c r="I191" i="4"/>
  <c r="G194" i="4"/>
  <c r="H202" i="4"/>
  <c r="I202" i="4" s="1"/>
  <c r="G210" i="4"/>
  <c r="H206" i="4"/>
  <c r="G216" i="4"/>
  <c r="I211" i="4"/>
  <c r="H214" i="4"/>
  <c r="I219" i="4"/>
  <c r="H222" i="4"/>
  <c r="I222" i="4" s="1"/>
  <c r="H226" i="4"/>
  <c r="I226" i="4" s="1"/>
  <c r="I231" i="4"/>
  <c r="H234" i="4"/>
  <c r="I239" i="4"/>
  <c r="H263" i="4"/>
  <c r="I263" i="4" s="1"/>
  <c r="G22" i="4"/>
  <c r="H111" i="4"/>
  <c r="H119" i="4"/>
  <c r="I119" i="4" s="1"/>
  <c r="H127" i="4"/>
  <c r="H151" i="4"/>
  <c r="I151" i="4" s="1"/>
  <c r="H170" i="4"/>
  <c r="I170" i="4" s="1"/>
  <c r="H183" i="4"/>
  <c r="I183" i="4" s="1"/>
  <c r="G200" i="4"/>
  <c r="H198" i="4"/>
  <c r="I198" i="4" s="1"/>
  <c r="H34" i="4"/>
  <c r="I44" i="4"/>
  <c r="I52" i="4"/>
  <c r="I60" i="4"/>
  <c r="I68" i="4"/>
  <c r="I76" i="4"/>
  <c r="I84" i="4"/>
  <c r="H92" i="4"/>
  <c r="I92" i="4" s="1"/>
  <c r="I95" i="4"/>
  <c r="H100" i="4"/>
  <c r="I103" i="4"/>
  <c r="H108" i="4"/>
  <c r="I108" i="4" s="1"/>
  <c r="H115" i="4"/>
  <c r="I115" i="4" s="1"/>
  <c r="H123" i="4"/>
  <c r="I123" i="4" s="1"/>
  <c r="I125" i="4"/>
  <c r="H131" i="4"/>
  <c r="I131" i="4" s="1"/>
  <c r="H139" i="4"/>
  <c r="I139" i="4" s="1"/>
  <c r="H147" i="4"/>
  <c r="I147" i="4" s="1"/>
  <c r="H155" i="4"/>
  <c r="I155" i="4" s="1"/>
  <c r="G181" i="4"/>
  <c r="H167" i="4"/>
  <c r="I167" i="4" s="1"/>
  <c r="I171" i="4"/>
  <c r="H174" i="4"/>
  <c r="I174" i="4" s="1"/>
  <c r="H178" i="4"/>
  <c r="I178" i="4" s="1"/>
  <c r="H195" i="4"/>
  <c r="H199" i="4"/>
  <c r="I199" i="4" s="1"/>
  <c r="H215" i="4"/>
  <c r="I215" i="4" s="1"/>
  <c r="G237" i="4"/>
  <c r="H235" i="4"/>
  <c r="I235" i="4" s="1"/>
  <c r="H243" i="4"/>
  <c r="I243" i="4" s="1"/>
  <c r="G256" i="4"/>
  <c r="H250" i="4"/>
  <c r="I163" i="4"/>
  <c r="H166" i="4"/>
  <c r="I166" i="4" s="1"/>
  <c r="I179" i="4"/>
  <c r="I187" i="4"/>
  <c r="I207" i="4"/>
  <c r="H230" i="4"/>
  <c r="I230" i="4" s="1"/>
  <c r="G245" i="4"/>
  <c r="H238" i="4"/>
  <c r="G249" i="4"/>
  <c r="H246" i="4"/>
  <c r="H249" i="4" s="1"/>
  <c r="I251" i="4"/>
  <c r="H254" i="4"/>
  <c r="I254" i="4" s="1"/>
  <c r="H258" i="4"/>
  <c r="H242" i="4"/>
  <c r="I242" i="4" s="1"/>
  <c r="I247" i="4"/>
  <c r="I255" i="4"/>
  <c r="G265" i="4"/>
  <c r="I259" i="4"/>
  <c r="H262" i="4"/>
  <c r="I262" i="4" s="1"/>
  <c r="H267" i="4"/>
  <c r="I267" i="4" s="1"/>
  <c r="H266" i="4"/>
  <c r="H268" i="4" s="1"/>
  <c r="H64" i="4" l="1"/>
  <c r="I194" i="4"/>
  <c r="H79" i="4"/>
  <c r="H15" i="4"/>
  <c r="I50" i="4"/>
  <c r="I65" i="4"/>
  <c r="H134" i="4"/>
  <c r="H237" i="4"/>
  <c r="I33" i="4"/>
  <c r="I15" i="4"/>
  <c r="H265" i="4"/>
  <c r="H49" i="4"/>
  <c r="H181" i="4"/>
  <c r="H245" i="4"/>
  <c r="H109" i="4"/>
  <c r="H90" i="4"/>
  <c r="H210" i="4"/>
  <c r="I64" i="4"/>
  <c r="I266" i="4"/>
  <c r="I268" i="4" s="1"/>
  <c r="H124" i="4"/>
  <c r="H216" i="4"/>
  <c r="H227" i="4"/>
  <c r="H33" i="4"/>
  <c r="I258" i="4"/>
  <c r="I265" i="4" s="1"/>
  <c r="H256" i="4"/>
  <c r="G269" i="4"/>
  <c r="I234" i="4"/>
  <c r="I237" i="4" s="1"/>
  <c r="I214" i="4"/>
  <c r="I216" i="4" s="1"/>
  <c r="I206" i="4"/>
  <c r="I210" i="4" s="1"/>
  <c r="I162" i="4"/>
  <c r="I181" i="4" s="1"/>
  <c r="I99" i="4"/>
  <c r="I218" i="4"/>
  <c r="I227" i="4" s="1"/>
  <c r="I100" i="4"/>
  <c r="I109" i="4" s="1"/>
  <c r="I159" i="4"/>
  <c r="I238" i="4"/>
  <c r="I245" i="4" s="1"/>
  <c r="I250" i="4"/>
  <c r="I256" i="4" s="1"/>
  <c r="H200" i="4"/>
  <c r="I195" i="4"/>
  <c r="I200" i="4" s="1"/>
  <c r="I127" i="4"/>
  <c r="I134" i="4" s="1"/>
  <c r="I111" i="4"/>
  <c r="I124" i="4" s="1"/>
  <c r="H190" i="4"/>
  <c r="I79" i="4"/>
  <c r="H99" i="4"/>
  <c r="I246" i="4"/>
  <c r="I249" i="4" s="1"/>
  <c r="I182" i="4"/>
  <c r="I190" i="4" s="1"/>
  <c r="I90" i="4"/>
  <c r="I34" i="4"/>
  <c r="I49" i="4" s="1"/>
  <c r="H159" i="4"/>
  <c r="I22" i="4"/>
  <c r="H269" i="4" l="1"/>
  <c r="I269" i="4"/>
  <c r="E27" i="57" l="1"/>
  <c r="D27" i="57"/>
  <c r="C27" i="57"/>
  <c r="F10" i="22"/>
  <c r="G10" i="22" s="1"/>
  <c r="F8" i="11"/>
  <c r="G8" i="11" s="1"/>
  <c r="F9" i="11"/>
  <c r="G9" i="11" s="1"/>
  <c r="H9" i="11" s="1"/>
  <c r="F12" i="11"/>
  <c r="G12" i="11" s="1"/>
  <c r="F13" i="11"/>
  <c r="G13" i="11" s="1"/>
  <c r="F16" i="11"/>
  <c r="G16" i="11" s="1"/>
  <c r="F17" i="11"/>
  <c r="G17" i="11" s="1"/>
  <c r="H17" i="11" s="1"/>
  <c r="F20" i="11"/>
  <c r="G20" i="11" s="1"/>
  <c r="H20" i="11" s="1"/>
  <c r="F21" i="11"/>
  <c r="G21" i="11" s="1"/>
  <c r="F24" i="11"/>
  <c r="G24" i="11" s="1"/>
  <c r="F25" i="11"/>
  <c r="G25" i="11"/>
  <c r="F28" i="11"/>
  <c r="G28" i="11" s="1"/>
  <c r="F29" i="11"/>
  <c r="G29" i="11" s="1"/>
  <c r="F32" i="11"/>
  <c r="G32" i="11" s="1"/>
  <c r="F33" i="11"/>
  <c r="G33" i="11" s="1"/>
  <c r="G14" i="11" l="1"/>
  <c r="G30" i="11"/>
  <c r="G22" i="11"/>
  <c r="G18" i="11"/>
  <c r="G10" i="11"/>
  <c r="F14" i="11"/>
  <c r="F10" i="11"/>
  <c r="F26" i="11"/>
  <c r="F22" i="11"/>
  <c r="H10" i="22"/>
  <c r="F34" i="11"/>
  <c r="G34" i="11"/>
  <c r="F30" i="11"/>
  <c r="F18" i="11"/>
  <c r="H25" i="11"/>
  <c r="H13" i="11"/>
  <c r="H29" i="11"/>
  <c r="H28" i="11"/>
  <c r="H16" i="11"/>
  <c r="H33" i="11"/>
  <c r="H32" i="11"/>
  <c r="H24" i="11"/>
  <c r="H21" i="11"/>
  <c r="H22" i="11" s="1"/>
  <c r="H12" i="11"/>
  <c r="H8" i="11"/>
  <c r="H18" i="11" l="1"/>
  <c r="H30" i="11"/>
  <c r="H34" i="11"/>
  <c r="H10" i="11"/>
  <c r="H14" i="11"/>
  <c r="F35" i="11"/>
  <c r="H26" i="11"/>
  <c r="G26" i="11"/>
  <c r="G35" i="11" s="1"/>
  <c r="H35" i="11" l="1"/>
  <c r="F6" i="4"/>
  <c r="G6" i="4" l="1"/>
  <c r="G7" i="4" s="1"/>
  <c r="H270" i="4" s="1"/>
  <c r="F7" i="4"/>
  <c r="H6" i="4" l="1"/>
  <c r="H7" i="4" s="1"/>
  <c r="I270" i="4" s="1"/>
  <c r="F9" i="54" l="1"/>
  <c r="G9" i="54" s="1"/>
  <c r="G8" i="54"/>
  <c r="F8" i="54"/>
  <c r="F7" i="54"/>
  <c r="F10" i="54" s="1"/>
  <c r="F9" i="53"/>
  <c r="G9" i="53" s="1"/>
  <c r="G8" i="53"/>
  <c r="F8" i="53"/>
  <c r="F7" i="53"/>
  <c r="F10" i="53" s="1"/>
  <c r="H8" i="54" l="1"/>
  <c r="H8" i="53"/>
  <c r="H9" i="54"/>
  <c r="G7" i="54"/>
  <c r="G10" i="54" s="1"/>
  <c r="H9" i="53"/>
  <c r="G7" i="53"/>
  <c r="G10" i="53" s="1"/>
  <c r="F9" i="52"/>
  <c r="F8" i="52"/>
  <c r="G8" i="52" s="1"/>
  <c r="H8" i="52" s="1"/>
  <c r="F7" i="52"/>
  <c r="G7" i="52" s="1"/>
  <c r="F9" i="51"/>
  <c r="F8" i="51"/>
  <c r="G8" i="51" s="1"/>
  <c r="H8" i="51" s="1"/>
  <c r="F7" i="51"/>
  <c r="G7" i="51" s="1"/>
  <c r="F9" i="50"/>
  <c r="F8" i="50"/>
  <c r="G8" i="50" s="1"/>
  <c r="F7" i="50"/>
  <c r="F10" i="50" s="1"/>
  <c r="F9" i="47"/>
  <c r="F8" i="47"/>
  <c r="G8" i="47" s="1"/>
  <c r="F7" i="47"/>
  <c r="F10" i="47" s="1"/>
  <c r="F9" i="45"/>
  <c r="F8" i="45"/>
  <c r="G8" i="45" s="1"/>
  <c r="F7" i="45"/>
  <c r="F10" i="45" s="1"/>
  <c r="F9" i="43"/>
  <c r="F8" i="43"/>
  <c r="G8" i="43" s="1"/>
  <c r="F7" i="43"/>
  <c r="F9" i="42"/>
  <c r="F8" i="42"/>
  <c r="G8" i="42" s="1"/>
  <c r="F7" i="42"/>
  <c r="F10" i="42" s="1"/>
  <c r="F9" i="41"/>
  <c r="F8" i="41"/>
  <c r="G8" i="41" s="1"/>
  <c r="H8" i="41" s="1"/>
  <c r="F7" i="41"/>
  <c r="F9" i="39"/>
  <c r="G9" i="39" s="1"/>
  <c r="F8" i="39"/>
  <c r="G8" i="39" s="1"/>
  <c r="F7" i="39"/>
  <c r="H7" i="41" l="1"/>
  <c r="G7" i="41"/>
  <c r="F10" i="43"/>
  <c r="H7" i="54"/>
  <c r="H10" i="54" s="1"/>
  <c r="H7" i="53"/>
  <c r="H10" i="53" s="1"/>
  <c r="F10" i="39"/>
  <c r="H9" i="39"/>
  <c r="G9" i="42"/>
  <c r="H9" i="42" s="1"/>
  <c r="F10" i="52"/>
  <c r="G9" i="52"/>
  <c r="H9" i="52" s="1"/>
  <c r="H7" i="52"/>
  <c r="G9" i="51"/>
  <c r="G10" i="51" s="1"/>
  <c r="H7" i="51"/>
  <c r="F10" i="51"/>
  <c r="G9" i="50"/>
  <c r="H9" i="50" s="1"/>
  <c r="G7" i="50"/>
  <c r="H7" i="50" s="1"/>
  <c r="H8" i="50"/>
  <c r="G9" i="47"/>
  <c r="H9" i="47" s="1"/>
  <c r="H7" i="47"/>
  <c r="G7" i="47"/>
  <c r="H8" i="47"/>
  <c r="G9" i="45"/>
  <c r="H9" i="45" s="1"/>
  <c r="G7" i="45"/>
  <c r="H7" i="45" s="1"/>
  <c r="H8" i="45"/>
  <c r="G9" i="43"/>
  <c r="H9" i="43" s="1"/>
  <c r="G7" i="43"/>
  <c r="H8" i="43"/>
  <c r="G7" i="42"/>
  <c r="H8" i="42"/>
  <c r="G9" i="41"/>
  <c r="H9" i="41" s="1"/>
  <c r="H10" i="41" s="1"/>
  <c r="F10" i="41"/>
  <c r="G7" i="39"/>
  <c r="H8" i="39"/>
  <c r="F8" i="25"/>
  <c r="F7" i="25"/>
  <c r="F6" i="25"/>
  <c r="F9" i="23"/>
  <c r="G9" i="23" s="1"/>
  <c r="H9" i="23" s="1"/>
  <c r="F8" i="23"/>
  <c r="G8" i="23" s="1"/>
  <c r="H8" i="23" s="1"/>
  <c r="F7" i="23"/>
  <c r="F11" i="22"/>
  <c r="F9" i="22"/>
  <c r="F7" i="22"/>
  <c r="F9" i="18"/>
  <c r="F8" i="18"/>
  <c r="F7" i="18"/>
  <c r="F9" i="16"/>
  <c r="G9" i="16" s="1"/>
  <c r="H9" i="16" s="1"/>
  <c r="F8" i="16"/>
  <c r="G8" i="16" s="1"/>
  <c r="H8" i="16" s="1"/>
  <c r="F7" i="16"/>
  <c r="F9" i="13"/>
  <c r="F8" i="13"/>
  <c r="F7" i="13"/>
  <c r="F9" i="7"/>
  <c r="G9" i="7" s="1"/>
  <c r="H9" i="7" s="1"/>
  <c r="F8" i="7"/>
  <c r="G8" i="7" s="1"/>
  <c r="H8" i="7" s="1"/>
  <c r="F7" i="7"/>
  <c r="F9" i="6"/>
  <c r="G9" i="6" s="1"/>
  <c r="H9" i="6" s="1"/>
  <c r="G8" i="6"/>
  <c r="H8" i="6" s="1"/>
  <c r="F8" i="6"/>
  <c r="F7" i="6"/>
  <c r="F9" i="25" l="1"/>
  <c r="G10" i="41"/>
  <c r="H9" i="51"/>
  <c r="F10" i="13"/>
  <c r="F10" i="18"/>
  <c r="F12" i="22"/>
  <c r="G10" i="52"/>
  <c r="H10" i="52"/>
  <c r="H10" i="51"/>
  <c r="H10" i="50"/>
  <c r="G10" i="50"/>
  <c r="H10" i="47"/>
  <c r="G10" i="47"/>
  <c r="H10" i="45"/>
  <c r="G10" i="45"/>
  <c r="H7" i="43"/>
  <c r="H10" i="43" s="1"/>
  <c r="G10" i="43"/>
  <c r="H7" i="42"/>
  <c r="H10" i="42" s="1"/>
  <c r="G10" i="42"/>
  <c r="G10" i="39"/>
  <c r="H7" i="39"/>
  <c r="H10" i="39" s="1"/>
  <c r="G8" i="25"/>
  <c r="H8" i="25" s="1"/>
  <c r="G7" i="25"/>
  <c r="H7" i="25" s="1"/>
  <c r="G6" i="25"/>
  <c r="G7" i="23"/>
  <c r="G10" i="23" s="1"/>
  <c r="F10" i="23"/>
  <c r="G11" i="22"/>
  <c r="H11" i="22" s="1"/>
  <c r="G9" i="22"/>
  <c r="H9" i="22" s="1"/>
  <c r="G7" i="22"/>
  <c r="G9" i="18"/>
  <c r="H9" i="18" s="1"/>
  <c r="G8" i="18"/>
  <c r="H8" i="18" s="1"/>
  <c r="G7" i="18"/>
  <c r="G7" i="16"/>
  <c r="G10" i="16" s="1"/>
  <c r="F10" i="16"/>
  <c r="G9" i="13"/>
  <c r="H9" i="13" s="1"/>
  <c r="G8" i="13"/>
  <c r="H8" i="13" s="1"/>
  <c r="G7" i="13"/>
  <c r="G7" i="7"/>
  <c r="G10" i="7" s="1"/>
  <c r="F10" i="7"/>
  <c r="G7" i="6"/>
  <c r="G10" i="6" s="1"/>
  <c r="F10" i="6"/>
  <c r="G9" i="25" l="1"/>
  <c r="H6" i="25"/>
  <c r="H9" i="25" s="1"/>
  <c r="H7" i="23"/>
  <c r="H10" i="23" s="1"/>
  <c r="G12" i="22"/>
  <c r="H7" i="22"/>
  <c r="H12" i="22" s="1"/>
  <c r="G10" i="18"/>
  <c r="H7" i="18"/>
  <c r="H10" i="18" s="1"/>
  <c r="H7" i="16"/>
  <c r="H10" i="16" s="1"/>
  <c r="G10" i="13"/>
  <c r="H7" i="13"/>
  <c r="H10" i="13" s="1"/>
  <c r="H7" i="7"/>
  <c r="H10" i="7" s="1"/>
  <c r="H7" i="6"/>
  <c r="H10" i="6" s="1"/>
</calcChain>
</file>

<file path=xl/sharedStrings.xml><?xml version="1.0" encoding="utf-8"?>
<sst xmlns="http://schemas.openxmlformats.org/spreadsheetml/2006/main" count="1367" uniqueCount="645">
  <si>
    <t>Α/Α</t>
  </si>
  <si>
    <t>ΠΕΡΙΓΡΑΦΗ ΕΞΟΠΛΙΣΜΟΥ</t>
  </si>
  <si>
    <t xml:space="preserve">ΠΟΣΟΤΗΤΑ </t>
  </si>
  <si>
    <t>ΤΙΜΗ ΜΟΝΑΔΑΣ</t>
  </si>
  <si>
    <t>ΚΟΣΤΟΣ</t>
  </si>
  <si>
    <t>ΦΠΑ</t>
  </si>
  <si>
    <t>ΣΥΝΟΛΙΚΟ ΚΟΣΤΟΣ</t>
  </si>
  <si>
    <t>(Είδος, τύπος, τεχνικά χαρακτηριστικά)</t>
  </si>
  <si>
    <t>ΣΥΝΟΛΟ</t>
  </si>
  <si>
    <t>ΠΟΣΟΤΗΤΑ</t>
  </si>
  <si>
    <t>Ισοπεδώσεις-Διαμορφώσεις</t>
  </si>
  <si>
    <t>Άλλο</t>
  </si>
  <si>
    <t>μ</t>
  </si>
  <si>
    <t>ΧΩΜΑΤΟΥΡΓΙΚΑ</t>
  </si>
  <si>
    <t>ΚΑΘΑΙΡΕΣΕΙΣ</t>
  </si>
  <si>
    <t>τεμ</t>
  </si>
  <si>
    <t>μ.μ.</t>
  </si>
  <si>
    <t>ΕΠΙΧΡΙΣΜΑΤΑ</t>
  </si>
  <si>
    <t>Επιχρίσματα χωριάτικου τύπου</t>
  </si>
  <si>
    <t>Ετοιμο επίχρισμα</t>
  </si>
  <si>
    <t xml:space="preserve">Αρμολογήματα ακατέργαστων όψεων λιθοδομών  </t>
  </si>
  <si>
    <t>ΕΠΕΝΔΥΣΕΙΣ ΤΟΙΧΩΝ</t>
  </si>
  <si>
    <t>Με πλακίδια πορσελάνης</t>
  </si>
  <si>
    <t>Με πατητή τσιμεντοκονία</t>
  </si>
  <si>
    <t>Με λίθινες πλάκες</t>
  </si>
  <si>
    <t>Με ορθογωνισμένες πλάκες</t>
  </si>
  <si>
    <t>Με πέτρα στενάρι</t>
  </si>
  <si>
    <t>Ξύλινα διαζώματα αργολιθοδομών με βερνικόχρωμα</t>
  </si>
  <si>
    <t>Με λωρίδες δρυός</t>
  </si>
  <si>
    <t>Δάπεδο ραμποτε με ξύλο καστανιάς πλήρες</t>
  </si>
  <si>
    <t>Ντουλάπες (ανιγκρέ)</t>
  </si>
  <si>
    <t>10.01</t>
  </si>
  <si>
    <t>10.02</t>
  </si>
  <si>
    <t>10.03</t>
  </si>
  <si>
    <t>Υγρομόνωση τοιχείων υπογείου</t>
  </si>
  <si>
    <t>10.04</t>
  </si>
  <si>
    <t>Υγρομόνωση δαπέδων επι εδάφους</t>
  </si>
  <si>
    <t>10.05</t>
  </si>
  <si>
    <t>11.01</t>
  </si>
  <si>
    <t>11.02</t>
  </si>
  <si>
    <t>ΚΛΙΜΑΚΕΣ</t>
  </si>
  <si>
    <t>12.01</t>
  </si>
  <si>
    <t>12.02</t>
  </si>
  <si>
    <t>14.01</t>
  </si>
  <si>
    <t>14.02</t>
  </si>
  <si>
    <t>14.03</t>
  </si>
  <si>
    <t>Από πλάκες ορυκτών ινών σε μεταλλικό σκελετό</t>
  </si>
  <si>
    <t>14.04</t>
  </si>
  <si>
    <t>Επένδυση οροφής με λεπτοσανίδες πλήρης</t>
  </si>
  <si>
    <t>ΕΠΙΚΑΛΥΨΕΙΣ</t>
  </si>
  <si>
    <t>15.01</t>
  </si>
  <si>
    <t>15.02</t>
  </si>
  <si>
    <t>15.03</t>
  </si>
  <si>
    <t>16.01</t>
  </si>
  <si>
    <t>Από οπλισμένο σκυρόδεμα</t>
  </si>
  <si>
    <t>16.02</t>
  </si>
  <si>
    <t>Από δρομική πλινθοδομή</t>
  </si>
  <si>
    <t>16.03</t>
  </si>
  <si>
    <t>Από κιγκλίδωμα σιδερένιο</t>
  </si>
  <si>
    <t>16.04</t>
  </si>
  <si>
    <t>Από κιγκλίδωμα αλουμινίου</t>
  </si>
  <si>
    <t>16.05</t>
  </si>
  <si>
    <t>Από κιγκλίδωμα ξύλινο</t>
  </si>
  <si>
    <t>ΧΡΩΜΑΤΙΣΜΟΙ</t>
  </si>
  <si>
    <t>17.01</t>
  </si>
  <si>
    <t>17.02</t>
  </si>
  <si>
    <t>17.03</t>
  </si>
  <si>
    <t>17.04</t>
  </si>
  <si>
    <t>Τσιμεντοχρώματα</t>
  </si>
  <si>
    <t>18.01</t>
  </si>
  <si>
    <t>18.02</t>
  </si>
  <si>
    <t>18.03</t>
  </si>
  <si>
    <t>19.04</t>
  </si>
  <si>
    <t>Ενδοδαπέδια θέρμανση κ' ψύξη (Σωληνώσεις Συνδέσεις, σώματα. Η αντλία θερμότητας στον εξοπλισμό)</t>
  </si>
  <si>
    <t>19.07</t>
  </si>
  <si>
    <t>20.01</t>
  </si>
  <si>
    <t>20.02</t>
  </si>
  <si>
    <t>20.03</t>
  </si>
  <si>
    <t>21.01</t>
  </si>
  <si>
    <t>21.02</t>
  </si>
  <si>
    <t>μ2</t>
  </si>
  <si>
    <t>21.03</t>
  </si>
  <si>
    <t>ΠΕΡΙΓΡΑΦΗ ΔΑΠΑΝΗΣ</t>
  </si>
  <si>
    <t>17.05</t>
  </si>
  <si>
    <r>
      <t>Μ.Μ. (m</t>
    </r>
    <r>
      <rPr>
        <b/>
        <vertAlign val="superscript"/>
        <sz val="10"/>
        <rFont val="Calibri"/>
        <family val="2"/>
        <charset val="161"/>
      </rPr>
      <t>2</t>
    </r>
    <r>
      <rPr>
        <b/>
        <sz val="10"/>
        <rFont val="Calibri"/>
        <family val="2"/>
        <charset val="161"/>
      </rPr>
      <t>)</t>
    </r>
  </si>
  <si>
    <r>
      <t>Μ.Μ. (π.χ. τεμ, m</t>
    </r>
    <r>
      <rPr>
        <b/>
        <vertAlign val="superscript"/>
        <sz val="10"/>
        <rFont val="Calibri"/>
        <family val="2"/>
        <charset val="161"/>
      </rPr>
      <t>2</t>
    </r>
    <r>
      <rPr>
        <b/>
        <sz val="10"/>
        <rFont val="Calibri"/>
        <family val="2"/>
        <charset val="161"/>
      </rPr>
      <t>)</t>
    </r>
  </si>
  <si>
    <t>Μ.Μ. (τεμ)</t>
  </si>
  <si>
    <t>Μ.Μ. (τεμ.)</t>
  </si>
  <si>
    <t>Μ.Μ. (π.χ. τεμ.)</t>
  </si>
  <si>
    <t>(Είδος, τύπος)</t>
  </si>
  <si>
    <t>Αγορά οχημάτων ειδικού τύπου</t>
  </si>
  <si>
    <t>Απόκτηση πιστοποιητικών διασφάλισης ποιότητας</t>
  </si>
  <si>
    <t>Γενικές δαπάνες συνδεόμενες με τις εγκαταστάσεις και τον εξοπλισμό της μονάδας</t>
  </si>
  <si>
    <t xml:space="preserve">Δαπάνες σύνδεσης με Οργανισμούς Κοινής Ωφέλειας (ΟΚΩ) </t>
  </si>
  <si>
    <t>Δαπάνες σύνδεσης με Οργανισμούς Κοινής Ωφέλειας (ΟΚΩ) όπως ενδεικτικά ΔΕΗ, ύδρευση, αποχέτευση, τηλεφωνοδότηση κλπ, εντός των ορίων του οικοπέδου. Στις περιπτώσεις πράξεων που ενισχύονται βάσει των κανονισμών (ΕΕ) 651/2014 (άρθρο 14)   οι ανωτέρω δαπάνες δεν είναι επιλέξιμες.</t>
  </si>
  <si>
    <t>Ασφαλιστήριο συμβόλαιο κατά παντός κινδύνου</t>
  </si>
  <si>
    <t>Ασφαλιστήριο συμβόλαιο κατά παντός κινδύνου, κατά τη διάρκεια των εργασιών της επένδυσης (υποχρεωτική ασφάλιση). Στις περιπτώσεις πράξεων που ενισχύονται βάσει των κανονισμών (ΕΕ) 651/2014 (άρθρο 14) οι ανωτέρω δαπάνες δεν είναι επιλέξιμες.</t>
  </si>
  <si>
    <t>Κατασκευή οικίσκου – αποθήκης για τις ανάγκες φύλαξης – εξυπηρέτησης της επένδυσης, μέχρι 40 τ.μ, μόνο για επενδύσεις τουριστικών καταλυμάτων</t>
  </si>
  <si>
    <t>Έργα πρασίνου καθώς και έργα διακόσμησης (εφόσον αποτελούν λειτουργικό τμήμα της επιχείρησης).</t>
  </si>
  <si>
    <t>Εργασίες πράσινου (δενδροφυτεύσεις, γκαζόν, κ.λπ.) εφόσον αποτελούν λειτουργικό τμήμα της επιχείρησης.</t>
  </si>
  <si>
    <t>Απόκτηση πιστοποιητικών διασφάλισης ποιότητας, τα οποία είναι αναγνωρισμένα από διεθνή ή εθνικά πρότυπα. Στις δαπάνες αυτές περιλαμβάνονται οι δαπάνες συμβούλου και πιστοποίησης.
Στις περιπτώσεις ενισχύσεων που χορηγούνται δυνάμει του άρθρου 14 του ΚΑΝ 651/2014, προκειμένου να πληρείται η απαίτηση περί χαρακτήρα κινήτρου δεν είναι επιλέξιμες οι δαπάνες που αφορούν σε Εφαρμογή συστημάτων διαχείρισης και ποιοτικών σημάτων που είναι υποχρεωτικά από την κείμενη νομοθεσία να διαθέτουν οι προς ενίσχυση επιχειρήσεις.</t>
  </si>
  <si>
    <t>Δαπάνες που σχετίζονται με την διαμόρφωση χώρων προβολής, δοκιμής των προϊόντων της επιχείρησης  καθώς και του αντίστοιχου εξοπλισμού (όπως εξοπλισμός αναπαραγωγής ήχου και εικόνας) που απαιτείται σε περίπτωση που η επιχείρηση διατηρεί ή δημιουργεί χώρο  επισκέψιμο για το κοινό και επιχειρηματίες.
Στις περιπτώσεις πράξεων που ενισχύονται βάσει του Καν. ΕΕ 1407/2013 θα πρέπει οπωσδήποτε να πληροίτε το σημείο Ι.Α.2 του άρθρου 4 της πρόσκλησης.</t>
  </si>
  <si>
    <t>Εργασίες πράσινου δενδροφυτεύσεις, γκαζόν, καθώς και έργα διακόσμησης (εντός του λειτουργικού χώρου της επιχείρησης) σε περίπτωση που η επιχείρηση διατηρεί ή δημιουργεί χώρο  επισκέψιμο για το κοινό και επιχειρηματίες.
Στις περιπτώσεις πράξεων που ενισχύονται βάσει του Καν. ΕΕ 1407/2013 θα πρέπει οπωσδήποτε να πληροίτε το σημείο Ι.Α.2 του άρθρου 4 της πρόσκλησης.</t>
  </si>
  <si>
    <t>ΤΟΠΙΚΟ ΠΡΟΓΡΑΜΜΑ CLLD/LEADER Ν.ΗΡΑΚΛΕΙΟΥ</t>
  </si>
  <si>
    <t>1η ΠΡΟΣΚΛΗΣΗ (ΙΔΙΩΤΙΚΑ ΕΡΓΑ)</t>
  </si>
  <si>
    <t>ΔΙΚΑΙΟΥΧΟΣ:</t>
  </si>
  <si>
    <t>ΚΩΔΙΚΟΣ ΠΣΚΕ:</t>
  </si>
  <si>
    <r>
      <t xml:space="preserve">Οι κτιριακές εργασίες θα πρέπει να συνοδεύονται απαραίτητα από </t>
    </r>
    <r>
      <rPr>
        <b/>
        <i/>
        <sz val="11"/>
        <rFont val="Calibri"/>
        <family val="2"/>
        <charset val="161"/>
        <scheme val="minor"/>
      </rPr>
      <t xml:space="preserve">αναλυτικές προμετρήσεις </t>
    </r>
    <r>
      <rPr>
        <i/>
        <sz val="11"/>
        <rFont val="Calibri"/>
        <family val="2"/>
        <charset val="161"/>
        <scheme val="minor"/>
      </rPr>
      <t xml:space="preserve">και τα αντίστοιχα </t>
    </r>
    <r>
      <rPr>
        <b/>
        <i/>
        <sz val="11"/>
        <rFont val="Calibri"/>
        <family val="2"/>
        <charset val="161"/>
        <scheme val="minor"/>
      </rPr>
      <t xml:space="preserve">αρχιτεκτονικά σχέδια. Στην κάτοψη του κτιρίου θα πρέπει να υπάρχει και η διάταξη του εξοπλισμού. </t>
    </r>
  </si>
  <si>
    <r>
      <t xml:space="preserve">Οι αναγραφόμενες ποσότητες των κτιριακών εργασιών θα πρέπει να συμφωνούν με τις </t>
    </r>
    <r>
      <rPr>
        <b/>
        <i/>
        <sz val="11"/>
        <rFont val="Calibri"/>
        <family val="2"/>
        <charset val="161"/>
        <scheme val="minor"/>
      </rPr>
      <t xml:space="preserve">αναλυτικές προμετρήσεις </t>
    </r>
    <r>
      <rPr>
        <i/>
        <sz val="11"/>
        <rFont val="Calibri"/>
        <family val="2"/>
        <charset val="161"/>
        <scheme val="minor"/>
      </rPr>
      <t xml:space="preserve">και τα αντίστοιχα αρχιτεκτονικά σχέδια, υπογεγραμμένα από μηχανικό </t>
    </r>
  </si>
  <si>
    <r>
      <t xml:space="preserve">Θα πρέπει να τεκμηριώνεται το </t>
    </r>
    <r>
      <rPr>
        <b/>
        <i/>
        <sz val="11"/>
        <rFont val="Calibri"/>
        <family val="2"/>
        <charset val="161"/>
        <scheme val="minor"/>
      </rPr>
      <t xml:space="preserve">είδος και το ύψος των δαπανών, </t>
    </r>
    <r>
      <rPr>
        <i/>
        <sz val="11"/>
        <rFont val="Calibri"/>
        <family val="2"/>
        <charset val="161"/>
        <scheme val="minor"/>
      </rPr>
      <t>ώστε αυτές να συνάδουν με τη φύση, τους στόχους και τη λειτουργικότητα του έργου</t>
    </r>
  </si>
  <si>
    <r>
      <t xml:space="preserve">Συμπληρώνονται οι αιτούμενες εργασίες για την υλοποίηση του έργου και σβήνονται οι γραμμές των μη αιτούμενων εργασιών. </t>
    </r>
    <r>
      <rPr>
        <b/>
        <i/>
        <sz val="11"/>
        <rFont val="Calibri"/>
        <family val="2"/>
        <charset val="161"/>
        <scheme val="minor"/>
      </rPr>
      <t>Δεν αφήνουμε μηδενικές εργασίες.</t>
    </r>
  </si>
  <si>
    <r>
      <t xml:space="preserve">Προσέχουμε τα </t>
    </r>
    <r>
      <rPr>
        <b/>
        <i/>
        <sz val="11"/>
        <rFont val="Calibri"/>
        <family val="2"/>
        <charset val="161"/>
        <scheme val="minor"/>
      </rPr>
      <t>υποσύνολα</t>
    </r>
    <r>
      <rPr>
        <i/>
        <sz val="11"/>
        <rFont val="Calibri"/>
        <family val="2"/>
        <charset val="161"/>
        <scheme val="minor"/>
      </rPr>
      <t xml:space="preserve"> κάθε ομάδας εργασιών, να συμπεριλαμβάνουν όλες τις εργασίες, καθώς και το γενικό σύνολο έτσι ώστε να αθροίζει όλα τα υποσύνολα. </t>
    </r>
  </si>
  <si>
    <r>
      <t xml:space="preserve">Όλος ο προϋπολογισμός συμπληρώνεται υποχρεωτικά στο excel με χρήση των συναρτήσεων και συνυποβάλλεται στο φυσικό φάκελο </t>
    </r>
    <r>
      <rPr>
        <b/>
        <i/>
        <sz val="11"/>
        <rFont val="Calibri"/>
        <family val="2"/>
        <charset val="161"/>
        <scheme val="minor"/>
      </rPr>
      <t>και σε ηλεκτρονική μορφή (CD - xls)</t>
    </r>
  </si>
  <si>
    <t>ΟΜΑΔΑ</t>
  </si>
  <si>
    <t>ΕΡΓΑΣΙΑ</t>
  </si>
  <si>
    <t>ΜΟΝΑΔΑ ΜΕΤΡΗΣΗΣ</t>
  </si>
  <si>
    <t>ΑΞΙΑ ΕΡΓΑΣΙΑΣ</t>
  </si>
  <si>
    <t>1.01</t>
  </si>
  <si>
    <t>Γενικές εκσκαφές γαιώδεις, με αποκομιδή, μεταφορά και επεξεργασία μπαζών (με μηχανικά μέσα)</t>
  </si>
  <si>
    <t>μ3</t>
  </si>
  <si>
    <t>1.02</t>
  </si>
  <si>
    <t>Γενικές εκσκαφές ημιβραχώδεις, με αποκομιδή, μεταφορά και επεξεργασία μπαζών (με μηχανικά μέσα)</t>
  </si>
  <si>
    <t>1.03</t>
  </si>
  <si>
    <t>Γενικές εκσκαφές βραχώδεις, με αποκομιδή, μεταφορά και επεξεργασία μπαζών (με μηχανικά μέσα)</t>
  </si>
  <si>
    <t>1.04</t>
  </si>
  <si>
    <t>Γενικές εκσκαφές γαιώδεις, με αποκομιδή, μεταφορά και επεξεργασία μπαζών (χωρίς μηχανικά μέσα)</t>
  </si>
  <si>
    <t>1.05</t>
  </si>
  <si>
    <t>Γενικές εκσκαφές ημιβραχώδεις, με αποκομιδή, μεταφορά και επεξεργασία μπαζών (χωρίς μηχανικά μέσα)</t>
  </si>
  <si>
    <t>1.06</t>
  </si>
  <si>
    <t>Γενικές εκσκαφές βραχώδεις, με αποκομιδή, μεταφορά και επεξεργασία μπαζών (χωρίς μηχανικά μέσα)</t>
  </si>
  <si>
    <t>1.07</t>
  </si>
  <si>
    <t>Επιχώσεις με προϊόντα εκσκαφής (με μηχανικά μέσα, για οικοδομικά έργα)</t>
  </si>
  <si>
    <t>1.08</t>
  </si>
  <si>
    <t>Επιχώσεις μικρής κλίμακας χωρίς μηχανικά μέσα</t>
  </si>
  <si>
    <t>1.09</t>
  </si>
  <si>
    <t>Ειδικές επιχώσεις (σκύρα, 3Α κ.λπ.)</t>
  </si>
  <si>
    <t>1.10</t>
  </si>
  <si>
    <t xml:space="preserve">ΣΥΝΟΛΟ ΟΜΑΔΑΣ </t>
  </si>
  <si>
    <t>2.01</t>
  </si>
  <si>
    <t>Καθαίρεση ξύλινων ή μεταλλικών στεγών οποιουδήποτε τύπου (περιλαμβανομένων των επικαλύψεων από οποιοδήποτε υλικό) με αποκομιδή, μεταφορά και επεξεργασία μπαζών</t>
  </si>
  <si>
    <t>2.02</t>
  </si>
  <si>
    <t>Καθαίρεση πλινθοδομής οποιουδήποτε τύπου, επιχρισμένης ή μη, με αποκομιδή, μεταφορά και επεξεργασία μπαζών</t>
  </si>
  <si>
    <t>2.03</t>
  </si>
  <si>
    <t>Καθαίρεση λιθοδομής οποιουδήποτε τύπου, επιχρισμένης ή μη, με αποκομιδή, μεταφορά και επεξεργασία μπαζών</t>
  </si>
  <si>
    <t>2.04</t>
  </si>
  <si>
    <t>Καθαιρέσεις άοπλου σκυροδέματος μεμονωμένες, με αδιατάρακτες κοπές κτλ, μέχρι 1.00 m3 ανά θέση</t>
  </si>
  <si>
    <t>2.05</t>
  </si>
  <si>
    <t>Καθαιρέσεις οπλισμένου σκυροδέματος με αδιατάρακτη κοπή, με αποκομιδή, μεταφορά και επεξεργασία μπαζών</t>
  </si>
  <si>
    <t>μ X εκ.</t>
  </si>
  <si>
    <t>2.06</t>
  </si>
  <si>
    <t>Καθαιρέσεις άοπλου σκυροδέματος γενικές, με αποκομιδή, μεταφορά και επεξεργασία μπαζών</t>
  </si>
  <si>
    <t>2.07</t>
  </si>
  <si>
    <t>Καθαιρέσεις οπλισμένου σκυροδέματος γενικές, με αποκομιδή, μεταφορά και επεξεργασία μπαζών</t>
  </si>
  <si>
    <t>2.08</t>
  </si>
  <si>
    <t>Καθαίρεση επιχρισμάτων, με αποκομιδή, μεταφορά και επεξεργασία μπαζών</t>
  </si>
  <si>
    <t>2.09</t>
  </si>
  <si>
    <t>Καθαίρεση πλινθόκτιστων τοίχων γιά τη διαμόρφωση θυρών ή παραθύρων, με αποκομιδή, μεταφορά και επεξεργασία μπαζών</t>
  </si>
  <si>
    <t>2.10</t>
  </si>
  <si>
    <t>Καθαίρεση λιθόκτιστων τοίχων γιά τη διαμόρφωση θυρών ή παραθύρων, με αποκομιδή, μεταφορά και επεξεργασία μπαζών</t>
  </si>
  <si>
    <t>2.11</t>
  </si>
  <si>
    <t>Καθαίρεση κουφωμάτων (ξύλινων, σιδηρών, αλουμινίου κτλ.) χωρίς προσοχή για την διατήρηση των κουφωμάτων, με αποκομιδή, μεταφορά και επεξεργασία μπαζών</t>
  </si>
  <si>
    <t>2.12</t>
  </si>
  <si>
    <t>Καθαίρεση πλακιδίων τοίχου, με αποκομιδή, μεταφορά και επεξεργασία μπαζών</t>
  </si>
  <si>
    <t>2.13</t>
  </si>
  <si>
    <t>Καθαίρεση δαπέδων από πλακίδια κεραμικά ή πορσελάνης, μαρμάρινων δαπέδων, δαπέδων από τσιμεντοκονία κτλ.με αποκομιδή, μεταφορά και επεξεργασία μπαζών</t>
  </si>
  <si>
    <t>2.14</t>
  </si>
  <si>
    <t>Καθαιρεση επικεράμωσης</t>
  </si>
  <si>
    <t>2.15</t>
  </si>
  <si>
    <t xml:space="preserve">ΣΚΥΡΟΔΕΜΑΤΑ </t>
  </si>
  <si>
    <t>3.01</t>
  </si>
  <si>
    <t>Σκυρόδεμα καθαριότητας - εξισωτικές στρώσεις - στρώσεις κλίσεων κτλ. από σκυρόδεμα C12/15</t>
  </si>
  <si>
    <t>3.02</t>
  </si>
  <si>
    <t>Άοπλο ή ελαφρά οπλισμένο σκυρόδεμα δαπέδων επί εδάφους, πεζοδρομίων κτλ. κατηγορίας μέχρι C20/25</t>
  </si>
  <si>
    <t>3.03</t>
  </si>
  <si>
    <t xml:space="preserve">Οπλισμένο σκυρόδεμα </t>
  </si>
  <si>
    <t>3.04</t>
  </si>
  <si>
    <t>Μανδύας χυτού σκυροδέματος</t>
  </si>
  <si>
    <t>3.05</t>
  </si>
  <si>
    <t>Μανδύας ή ενίσχυση τοιχοποιίας με εκτοξευόμενο σκυρόδεμα</t>
  </si>
  <si>
    <t>3.06</t>
  </si>
  <si>
    <t>Οπλισμένο σκυρόδεμα C20/25 σε ανακαινίσεις - επισκευές - επεμβάσεις γενικά σε παραδοσιακά κτίρια</t>
  </si>
  <si>
    <t>3.07</t>
  </si>
  <si>
    <t>Ελαφρομπετόν</t>
  </si>
  <si>
    <t>3.08</t>
  </si>
  <si>
    <t>Επιφάνειες εμφανούς σκυροδέματος</t>
  </si>
  <si>
    <t>3.09</t>
  </si>
  <si>
    <t>Προσαύξηση τιμής όταν η συνολική χρησιμοποιούμενη ποσότητα σκυροδέματος σε όλο το έργο δεν υπερβαίνει τα 30 m3</t>
  </si>
  <si>
    <t>3.10</t>
  </si>
  <si>
    <t>Κατασκευή ασφάλτου σε περιβάλλοντα χώρο, χώρους κυκλοφορίας κτλ. (περιλαμβάνεται η βάση και η υπόβαση από κατάλληλα συμπυκνωμένα αδρανή υλικά, η προεπάλειψη κτλ)</t>
  </si>
  <si>
    <t>3.11</t>
  </si>
  <si>
    <t>Ενέματα</t>
  </si>
  <si>
    <t>λίτρο</t>
  </si>
  <si>
    <t>3.12</t>
  </si>
  <si>
    <t>Ελκυστήρες περίσφιγξης με τα ειδικά τεμάχια</t>
  </si>
  <si>
    <t>3.13</t>
  </si>
  <si>
    <t>Ενίχυση με ανθρακονήματα</t>
  </si>
  <si>
    <t>3.14</t>
  </si>
  <si>
    <t xml:space="preserve">Άλλο </t>
  </si>
  <si>
    <t>ΤΟΙΧΟΠΟΙΪΕΣ</t>
  </si>
  <si>
    <t>4.01</t>
  </si>
  <si>
    <t>Λιθοδομές με ή χωρίς κονίαμα, με αργούς λίθους χωρίς ορατή όψη</t>
  </si>
  <si>
    <t>4.02</t>
  </si>
  <si>
    <t>Λιθοδομές με ή χωρίς κονίαμα, με αργούς λίθους με μία ορατή όψη</t>
  </si>
  <si>
    <t>4.03</t>
  </si>
  <si>
    <t>Λιθοδομές με ή χωρίς κονίαμα, με αργούς λίθους με δύο ορατές όψεις</t>
  </si>
  <si>
    <t>4.04</t>
  </si>
  <si>
    <t>Λιθοδομές με ή χωρίς κονίαμα, με λαξευτούς λίθους μίας ορατής όψης</t>
  </si>
  <si>
    <t>4.05</t>
  </si>
  <si>
    <t>Λιθοδομές με ή χωρίς κονίαμα, με λαξευτούς λίθους δύο ορατών όψεων</t>
  </si>
  <si>
    <t>4.06</t>
  </si>
  <si>
    <t>Οπτοπλινθοδομές δρομικές</t>
  </si>
  <si>
    <t>4.07</t>
  </si>
  <si>
    <t>Οπτοπλινθοδομές διπλές δρομικές ή μπατικές</t>
  </si>
  <si>
    <t>4.08</t>
  </si>
  <si>
    <t>Οπτοπλινθοδομές πάχους από 20εκ. και άνω</t>
  </si>
  <si>
    <t>4.09</t>
  </si>
  <si>
    <t>Τσιμεντολιθοδομές - κισσηρολιθοδομές μεγάλου πάχους (15-25cm)</t>
  </si>
  <si>
    <t>4.10</t>
  </si>
  <si>
    <t>Τοιχοποιία με στοιχεία ελαφροσκυροδέματος (τύπου YTONG, ABLOCK κτλ.) πάχους 15-25 cm</t>
  </si>
  <si>
    <t>4.11</t>
  </si>
  <si>
    <t>Σενάζ τοιχοποιίας μονό οπλισμένο (πλάτος εώς 15 cm)</t>
  </si>
  <si>
    <t>4.12</t>
  </si>
  <si>
    <t>Σενάζ τοιχοποιίας διπλό οπλισμένο (πλάτος εώς 25 cm)</t>
  </si>
  <si>
    <t>4.13</t>
  </si>
  <si>
    <t>Σενάζ τοιχοποιίας μεγάλου πλάτους οπλισμένο (πλάτος εώς 50 cm)</t>
  </si>
  <si>
    <t>4.14</t>
  </si>
  <si>
    <t>ΓΥΨΟΣΑΝΙΔΕΣ ΤΟΙΧΩΝ, ΟΡΟΦΩΝ &amp; ΨΕΥΔΟΡΟΦΩΝ</t>
  </si>
  <si>
    <t>5.01</t>
  </si>
  <si>
    <t>Τοίχοι γυψοσανίδων απλοί (δύο όψεις με ενδιάμεσο ελαφρύ σκελετό, στηρίγματα κτλ.)</t>
  </si>
  <si>
    <t>5.02</t>
  </si>
  <si>
    <t>Τοίχοι τσιμεντοσανίδων απλοί (δύο όψεις με ενδιάμεσο ελαφρύ σκελετό, στηρίγματα κτλ.)</t>
  </si>
  <si>
    <t>5.03</t>
  </si>
  <si>
    <t>Κατασκευή ψευδοροφής από γυψοσανίδα</t>
  </si>
  <si>
    <t>5.04</t>
  </si>
  <si>
    <t>Κατασκευή ψευδοροφής από τσιμεντοσανίδα</t>
  </si>
  <si>
    <t>5.05</t>
  </si>
  <si>
    <t>Επενδύσεις τοίχων με γυψοσανίδα</t>
  </si>
  <si>
    <t>5.06</t>
  </si>
  <si>
    <t>Επενδύσεις τοίχων με τσιμεντοσανίδα</t>
  </si>
  <si>
    <t>5.07</t>
  </si>
  <si>
    <t>Τοίχοι από γυψοσανίδες ανθυγρές</t>
  </si>
  <si>
    <t>5.08</t>
  </si>
  <si>
    <t>5.09</t>
  </si>
  <si>
    <t>5.10</t>
  </si>
  <si>
    <t>6.01</t>
  </si>
  <si>
    <t>Συνήθη επιχρίσματα με ασβεστοτσιμεντοκονιάματα τριπτά, τριών ή τεσσάρων στρώσεων</t>
  </si>
  <si>
    <t>6.02</t>
  </si>
  <si>
    <t>Ασβεστοτσιμεντοκονιάματα με τελείωμα σαγρέ</t>
  </si>
  <si>
    <t>6.03</t>
  </si>
  <si>
    <t>Ασβεστοτσιμεντοκονιάματα με τελείωμα αρτιφισιέλ</t>
  </si>
  <si>
    <t>6.04</t>
  </si>
  <si>
    <t>6.05</t>
  </si>
  <si>
    <t>Μεταλλικά ή πλαστικά πλέγματα για επιχρίσματα</t>
  </si>
  <si>
    <t>6.06</t>
  </si>
  <si>
    <t>6.07</t>
  </si>
  <si>
    <t>6.08</t>
  </si>
  <si>
    <t>ΜΟΝΩΣΕΙΣ - ΣΤΕΓΑΝΩΣΕΙΣ</t>
  </si>
  <si>
    <t>7.01</t>
  </si>
  <si>
    <t>Θερμομόνωση - υγρομόνωση δώματος</t>
  </si>
  <si>
    <t>7.02</t>
  </si>
  <si>
    <t>Θερμομόνωση-υγρομόνωση βεραντών</t>
  </si>
  <si>
    <t>7.03</t>
  </si>
  <si>
    <t xml:space="preserve">Θερμομονωτική στρώση οποιουδήποτε τύπου και πάχους σε τοιχοποιία ή δομικό στοιχείο σκυροδέματος ή σε πλάκα οροφής ή σε ξύλινη στέγη, τοποθετημένη στο ενδιάμεσο κενό τοιχοποιίας ή επί της μίας πλευράς με στηρίγματα) </t>
  </si>
  <si>
    <t>7.04</t>
  </si>
  <si>
    <t>Περιμετρική μόνωση τύπου κελύφους</t>
  </si>
  <si>
    <t>7.05</t>
  </si>
  <si>
    <t>Επάλειψη επιφανειών με εποξειδικά υλικά κατάλληλα για πόσιμο νερό</t>
  </si>
  <si>
    <t>7.06</t>
  </si>
  <si>
    <t>Αδιαβροχοποίηση επιφανειών (π.χ. με σιλοξανικά υλικά)</t>
  </si>
  <si>
    <t>7.07</t>
  </si>
  <si>
    <t>7.08</t>
  </si>
  <si>
    <t>7.09</t>
  </si>
  <si>
    <t>8.01</t>
  </si>
  <si>
    <t>Επικεράμωση πλάκας σκυροδέματος (κολυμβητά)</t>
  </si>
  <si>
    <t>8.02</t>
  </si>
  <si>
    <t>Ξύλινη στέγη με κεραμίδα εδραζόμενη σε πλάκα σκυροδέματος (με ή χωρίς προεξοχές - φουρούσια)</t>
  </si>
  <si>
    <t>8.03</t>
  </si>
  <si>
    <t>Ξύλινη στέγη αυτοφερόμενη με δοκούς ή ζευκτά (δικτυώματα - ψαλίδια) με επικάλυψη κεραμίδια - εσωτερική όψη εμφανούς κατασκευής με ραμποτέ ή με ψευδοροφή κτλ</t>
  </si>
  <si>
    <t>8.04</t>
  </si>
  <si>
    <t xml:space="preserve">Σιδερένια στέγη απλού τύπου από ολόσωμους δοκούς ή συνήθη δικτυώματα με επικάλυψη από αυλακωτή λαμαρίνα </t>
  </si>
  <si>
    <t>8.05</t>
  </si>
  <si>
    <t xml:space="preserve">Σιδερένια στέγη απλού τύπου από ολόσωμους δοκούς ή συνήθη δικτυώματα με επικάλυψη από πάνελ δύο στρώσεων λαμαρίνας με ενδιάμεση στρώση μόνωσης (πολυουρεθάνη ή πολυστερίνη ή άλλο υλικό) </t>
  </si>
  <si>
    <t>8.06</t>
  </si>
  <si>
    <t xml:space="preserve">Επικάλυψη υπάρχουσας στέγης οποιουδήποτε τύπου με αυλακωτή λαμαρίνα </t>
  </si>
  <si>
    <t>8.07</t>
  </si>
  <si>
    <t xml:space="preserve">Επικάλυψη υπάρχουσας στέγης οποιουδήποτε τύπου με πάνελ δύο στρώσεων λαμαρίνας με ενδιάμεση στρώση μόνωσης (πολυουρεθάνη ή πολυστερίνη ή άλλο υλικό) </t>
  </si>
  <si>
    <t>8.08</t>
  </si>
  <si>
    <t xml:space="preserve">Πλαγιοκάλυψη (ή αντικατάσταση πλαγιοκάλυψης) υπάρχουσας κατασκευής οποιουδήποτε τύπου με αυλακωτή λαμαρίνα </t>
  </si>
  <si>
    <t>8.09</t>
  </si>
  <si>
    <t xml:space="preserve">Πλαγιοκάλυψη (ή αντικατάσταση πλαγιοκάλυψης) υπάρχουσας κατασκευής οποιουδήποτε τύπου με πάνελ δύο στρώσεων λαμαρίνας με ενδιάμεση στρώση μόνωσης (πολυουρεθάνη ή πολυστερίνη ή άλλο υλικό) </t>
  </si>
  <si>
    <t>8.10</t>
  </si>
  <si>
    <t>Επικάλυψη στέγης με χαλκό</t>
  </si>
  <si>
    <t>8.11</t>
  </si>
  <si>
    <t>Επικάλυψη στέγης με ψευδάργυρο</t>
  </si>
  <si>
    <t>8.12</t>
  </si>
  <si>
    <t>Επικάλυψη στέγης με ασφαλτόπανο και ψηφίδα</t>
  </si>
  <si>
    <t>8.13</t>
  </si>
  <si>
    <t>Ξύλινη πέρκολα</t>
  </si>
  <si>
    <t>8.14</t>
  </si>
  <si>
    <t>9.01</t>
  </si>
  <si>
    <t>9.02</t>
  </si>
  <si>
    <t>Με διακοσμητικά τούβλα</t>
  </si>
  <si>
    <t>9.03</t>
  </si>
  <si>
    <t>9.04</t>
  </si>
  <si>
    <t>Με πλάκες μαρμάρου</t>
  </si>
  <si>
    <t>9.05</t>
  </si>
  <si>
    <t>9.06</t>
  </si>
  <si>
    <t>9.07</t>
  </si>
  <si>
    <t>9.08</t>
  </si>
  <si>
    <t>9.09</t>
  </si>
  <si>
    <t>ΕΠΙΣΤΡΩΣΕΙΣ ΔΑΠΕΔΩΝ</t>
  </si>
  <si>
    <t>Κατώφλια, ποδιές παραθύρων, επίστρωση στηθαίων, μπαλκονιών, κτλ με μάρμαρο πλάτους έως 25 cm</t>
  </si>
  <si>
    <t>Κατώφλια, ποδιές παραθύρων, επίστρωση στηθαίων, μπαλκονιών, κτλ με μάρμαρο πλάτους 26 έως 50 cm</t>
  </si>
  <si>
    <t>Μαρμαροεπένδυση βαθμίδας κλίμακος (ρίχτι και πάτημα) οποιουδήποτε πλάτους και ύψους</t>
  </si>
  <si>
    <t>Μαρμαροεπένδυση πάγκων εργασίας, κουζίνας κτλ</t>
  </si>
  <si>
    <t xml:space="preserve">Επενδύσεις πάγκων εργασίας, κουζίνας, λουτρών κτλ με γρανίτη </t>
  </si>
  <si>
    <t>10.06</t>
  </si>
  <si>
    <t>Εξισωτική-εξωμαλυντική τσιμεντοκονία για δάπεδα</t>
  </si>
  <si>
    <t>10.07</t>
  </si>
  <si>
    <t>Βιομηχανικό δάπεδο (περιλαμβάνεται η τυχόν απαιτούμενη επιπλέον διάστρωση σκυροδέματος)</t>
  </si>
  <si>
    <t>10.08</t>
  </si>
  <si>
    <t>Βιομηχανικό δάπεδο (χωρίς διάστρωση σκυροδέματος)</t>
  </si>
  <si>
    <t>10.09</t>
  </si>
  <si>
    <t>Βιομηχανικό δάπεδο με εποξειδική ρητίνη</t>
  </si>
  <si>
    <t>10.10</t>
  </si>
  <si>
    <t xml:space="preserve">Πατητή τσιμεντοκονία </t>
  </si>
  <si>
    <t>10.11</t>
  </si>
  <si>
    <t>Με τσιμεντόπλακες</t>
  </si>
  <si>
    <t>10.12</t>
  </si>
  <si>
    <t>Με λίθινες πλάκες (Καρύστου, κ.λπ.)</t>
  </si>
  <si>
    <t>10.13</t>
  </si>
  <si>
    <t>10.14</t>
  </si>
  <si>
    <t>Με πλακίδια κεραμικά ή πορσελάνης</t>
  </si>
  <si>
    <t>10.15</t>
  </si>
  <si>
    <t>Με λωρίδες αφρικανικής ξυλείας</t>
  </si>
  <si>
    <t>10.16</t>
  </si>
  <si>
    <t>10.17</t>
  </si>
  <si>
    <t>Με laminate</t>
  </si>
  <si>
    <t>10.18</t>
  </si>
  <si>
    <t>Με μοκέτα</t>
  </si>
  <si>
    <t>10.19</t>
  </si>
  <si>
    <t>Περιθώρια (σοβατεπί) από μάρμαρο</t>
  </si>
  <si>
    <t>10.20</t>
  </si>
  <si>
    <t>Περιθώρια (σοβατεπί) κεραμικών πλακιδίων</t>
  </si>
  <si>
    <t>10.21</t>
  </si>
  <si>
    <t>Περιθώρια (σοβατεπί) ξύλινων δαπέδων</t>
  </si>
  <si>
    <t>10.22</t>
  </si>
  <si>
    <t>Με λωρίδες σουηδικής ξυλείας</t>
  </si>
  <si>
    <t>10.23</t>
  </si>
  <si>
    <t>10.24</t>
  </si>
  <si>
    <t>ΠΛΗΡΗ ΚΟΥΦΩΜΑΤΑ ΜΕ ΘΕΡΜΟΜΟΝΩΤΙΚΑ ΚΡΥΣΤΑΛΛΑ</t>
  </si>
  <si>
    <t>Πόρτες-παράθυρα αλουμινίου ή πλαστικού, συρόμενα ή σταθερά</t>
  </si>
  <si>
    <t xml:space="preserve">Πατζούρια με φυλλαράκια, αλουμινίου ή πλαστικού, συρόμενα ή σταθερά </t>
  </si>
  <si>
    <t>11.03</t>
  </si>
  <si>
    <t>Πόρτες-παράθυρα αλουμινίου ή πλαστικού, ανοιγόμενα ή και ανακλινόμενα (περιστρεφόμενα περί οριζοντίου ή κατακόρυφου άξονα)</t>
  </si>
  <si>
    <t>11.04</t>
  </si>
  <si>
    <t>Πατζούρια με φυλλαράκια, αλουμινίου ή πλαστικού, ανοιγόμενα ή και ανακλινόμενα</t>
  </si>
  <si>
    <t>11.05</t>
  </si>
  <si>
    <t>Κινητές σίτες αερισμού</t>
  </si>
  <si>
    <t>11.06</t>
  </si>
  <si>
    <t>Ρολλά αλουμινίου ή πλαστικού</t>
  </si>
  <si>
    <t>11.07</t>
  </si>
  <si>
    <t>Ρολλά ξύλινα</t>
  </si>
  <si>
    <t>11.08</t>
  </si>
  <si>
    <t>Βιτρίνες αλουμινίου</t>
  </si>
  <si>
    <t>11.09</t>
  </si>
  <si>
    <t>Πόρτες εισόδου αλουμινίου ή πλαστικού</t>
  </si>
  <si>
    <t>11.10</t>
  </si>
  <si>
    <t>Ξύλινες πόρτες πρεσσαριστές κοινές</t>
  </si>
  <si>
    <t>11.11</t>
  </si>
  <si>
    <t>Ξύλινες πόρτες ταμπλαδωτές</t>
  </si>
  <si>
    <t>11.12</t>
  </si>
  <si>
    <t>Ξύλινες πόρτες πρεσσαριστές με καπλαμά και κάσες από συμπαγή δρύ ή καρυδιά ή καστανιά</t>
  </si>
  <si>
    <t>11.13</t>
  </si>
  <si>
    <t>Ξύλινα παράθυρα με παντζούρια γαλλικού τύπου</t>
  </si>
  <si>
    <t>11.14</t>
  </si>
  <si>
    <t>Ξύλινα παράθυρα με παντζούρια γερμανικού τύπου</t>
  </si>
  <si>
    <t>11.15</t>
  </si>
  <si>
    <t>Ξύλινα παράθυρα με παντζούρια χωρικού τύπου</t>
  </si>
  <si>
    <t>11.16</t>
  </si>
  <si>
    <t>Σιδερένιες πόρτες - παράθυρα</t>
  </si>
  <si>
    <t>11.17</t>
  </si>
  <si>
    <t>Σιδερένιες πόρτες μεγάλες - ανοιγόμενες ή ρολλά (για βιομηχανίες κτλ)</t>
  </si>
  <si>
    <t>11.18</t>
  </si>
  <si>
    <t>Μονόφυλλη πυράντοχη πόρτα Τ30 έως Τ90 πλήρως εξοπλισμένη</t>
  </si>
  <si>
    <t>11.19</t>
  </si>
  <si>
    <t>Δίφυλλη πυράντοχη πόρτα Τ30 έως Τ90 πλήρως εξοπλισμένη</t>
  </si>
  <si>
    <t>11.20</t>
  </si>
  <si>
    <t>Θωρακισμένη πόρτα με επένδυση ξύλου ή MDF ή άλλο υλικό</t>
  </si>
  <si>
    <t>τεμ.</t>
  </si>
  <si>
    <t>11.21</t>
  </si>
  <si>
    <t>ΣΤΗΘΑΙΑ - ΚΙΓΚΛΙΔΩΜΑΤΑ</t>
  </si>
  <si>
    <t>12.03</t>
  </si>
  <si>
    <t>Από κιγκλίδωμα ανοξείδωτου χάλυβα</t>
  </si>
  <si>
    <t>12.04</t>
  </si>
  <si>
    <t>12.05</t>
  </si>
  <si>
    <t xml:space="preserve">Από υαλοπίνακες securit/ triplex με στήριξη  </t>
  </si>
  <si>
    <t>12.06</t>
  </si>
  <si>
    <t>12.07</t>
  </si>
  <si>
    <t>12.08</t>
  </si>
  <si>
    <t>13.01</t>
  </si>
  <si>
    <t>Σιδερένια βαθμίδα</t>
  </si>
  <si>
    <t>13.02</t>
  </si>
  <si>
    <t>Ξύλινη βαθμίδα</t>
  </si>
  <si>
    <t>13.03</t>
  </si>
  <si>
    <t>ΝΤΟΥΛΑΠΕΣ - ΝΤΟΥΛΑΠΙΑ</t>
  </si>
  <si>
    <t>Ντουλάπες κοινές από μελαμίνη, φορμάικα ή καπλαμά (υπνοδωματίων, γραφείων κτλ)</t>
  </si>
  <si>
    <t>μ2 όψης</t>
  </si>
  <si>
    <t>Ντουλάπια κουζίνας από μελαμίνη, φορμάικα ή καπλαμά (πάνω ή κάτω)</t>
  </si>
  <si>
    <t>Ντουλάπια κουζίνας από συμπαγή ξυλεία (πάνω ή κάτω)</t>
  </si>
  <si>
    <t>14.05</t>
  </si>
  <si>
    <t>Χρωματισμοί επί επιφανειών επιχρισμάτων ή εμφανών σκυροδεμάτων ή γυψοσανίδων με χρώματα υδατικής διασποράς, ακρυλικής, στυρενιοακρυλικής ή πολυβινυλικής βάσεως (πλαστικά χρώματα) ή ελαιοχρώματα ΕΞΩΤΕΡΙΚΩΝ χώρων</t>
  </si>
  <si>
    <t>Χρωματισμοί επί επιφανειών επιχρισμάτων ή εμφανών σκυροδεμάτων ή γυψοσανίδων με χρώματα υδατικής διασποράς, ακρυλικής, στυρενιοακρυλικής ή πολυβινυλικής βάσεως (πλαστικά χρώματα) ή ελαιοχρώματα ΕΣΩΤΕΡΙΚΩΝ χώρων</t>
  </si>
  <si>
    <t>Σπατουλάρισμα προετοιμασμένων επιφανειών επιχρισμάτων ή σκυροδεμάτων</t>
  </si>
  <si>
    <t>15.04</t>
  </si>
  <si>
    <t>Ελαιοχρωματισμοί κοινοί ξυλίνων επιφανειών με χρώματα αλκυδικών ή ακρυλικών ρητινών, βάσεως νερού η διαλύτου</t>
  </si>
  <si>
    <t>15.05</t>
  </si>
  <si>
    <t>Ελαιοχρωματισμοί κοινοί σιδηρών επιφανειών με χρώματα αλκυδικών ή ακρυλικών ρητινών, βάσεως νερού η διαλύτου</t>
  </si>
  <si>
    <t>15.06</t>
  </si>
  <si>
    <t>Βερνικοχρωματισμοί επί σπατουλαρισμένων επιφανειών με εποξειδικά, πολυουρεθανικά ή ακρυλικά συστήματα δύο συστατικών (χώροι υγειονομικού ενδιαφέροντος)</t>
  </si>
  <si>
    <t>15.07</t>
  </si>
  <si>
    <t>Λουστράρισμα ξύλινων επιφανειών με βερνικοχρώματα ενός η δύο συστατικών βάσεως νερού η διαλύτη</t>
  </si>
  <si>
    <t>15.08</t>
  </si>
  <si>
    <t>15.09</t>
  </si>
  <si>
    <t>ΕΙΔΗ ΥΓΙΕΙΝΗΣ</t>
  </si>
  <si>
    <t>Πλήρες σετ λουτρού τοποθετημένο(μπανιέρα, λεκάνη, μπιντέ, νιπτήρας ή έπιπλο-πάγκος, σαπουνοδόχοι κτλ, μπαταρίες, καθρέπτης)</t>
  </si>
  <si>
    <t>κατ. αποκ.</t>
  </si>
  <si>
    <t>Σετ W.C. κατοικίας - ξενοδοχείου τοποθετημένο (ντουζιέρα, λεκάνη, νιπτήρας, σαπουνοδόχοι κτλ, μπαταρίες, καθρέπτης)</t>
  </si>
  <si>
    <t>Σετ W.C. γραφείου τοποθετημένο (λεκάνη, νιπτήρας, σαπουνοδόχοι κτλ, μπαταρίες, καθρέπτης)</t>
  </si>
  <si>
    <t xml:space="preserve">Νεροχύτης-μπαταρία κουζίνας τοποθετημένος </t>
  </si>
  <si>
    <t>ΥΔΡΑΥΛΙΚΕΣ ΕΓΚΑΤ/ΣΕΙΣ ΠΛΗΡΕΙΣ</t>
  </si>
  <si>
    <t>Ύδρευση-αποχέτευση πλήρους λουτρού (μπανιέρα, λεκάνη, μπιντέ, νιπτήρας ή έπιπλο-πάγκος, πλυντήριο)</t>
  </si>
  <si>
    <t>Ύδρευση-αποχέτευση WC μεγάλου (ντουζιέρα, λεκάνη, νιπτήρας ή έπιπλο-πάγκος, πλυντήριο)</t>
  </si>
  <si>
    <t>Ύδρευση-αποχέτευση WC γραφείου (βλέπε είδη υγιεινής)</t>
  </si>
  <si>
    <t>Ύδρευση-αποχέτευση κουζίνας ή εργαστηρίου ή βιοτεχνίας</t>
  </si>
  <si>
    <t>Πλαστικές υδρορροές κτιρίου ανεξαρτήτως διαμέτρου</t>
  </si>
  <si>
    <t>μμ</t>
  </si>
  <si>
    <t>17.06</t>
  </si>
  <si>
    <t>Υδρορροές γαλβανιζε</t>
  </si>
  <si>
    <t>17.07</t>
  </si>
  <si>
    <t>Υδρορροές χάλκινες</t>
  </si>
  <si>
    <t>17.08</t>
  </si>
  <si>
    <t>Σύνδεση με δίκτυο αποχέτευσης (σωληνώσεις)</t>
  </si>
  <si>
    <t>17.09</t>
  </si>
  <si>
    <t>Σύνδεση με δίκτυο ύδρευσης (σωληνώσεις)</t>
  </si>
  <si>
    <t>17.10</t>
  </si>
  <si>
    <t>ΨΥΞΗ - ΘΕΡΜΑΝΣΗ</t>
  </si>
  <si>
    <t>Κεντρική θέρμανση (περιλαμβάνει υλικά λεβητοστάσιου, θερμαντικά σώματα, σωληνώσεις κλπ)</t>
  </si>
  <si>
    <t>kcal</t>
  </si>
  <si>
    <t>Κλιματισμός - κεντρική εγκατάσταση με αεραγωγούς</t>
  </si>
  <si>
    <t>BTU</t>
  </si>
  <si>
    <t>Κλιματισμός ατομικές μονάδες μέχρι 7000 BTU</t>
  </si>
  <si>
    <t>18.04</t>
  </si>
  <si>
    <t>Κλιματισμός ατομικές μονάδες μέχρι 9000 BTU</t>
  </si>
  <si>
    <t>18.05</t>
  </si>
  <si>
    <t>Κλιματισμός ατομικές μονάδες μέχρι 12000 BTU</t>
  </si>
  <si>
    <t>18.06</t>
  </si>
  <si>
    <t>Κλιματισμός ατομικές μονάδες μέχρι 18000 BTU</t>
  </si>
  <si>
    <t>18.07</t>
  </si>
  <si>
    <t>Κλιματισμός ατομικές μονάδες μέχρι 24000 BTU</t>
  </si>
  <si>
    <t>18.08</t>
  </si>
  <si>
    <t>μ2 κάτοψ</t>
  </si>
  <si>
    <t>18.09</t>
  </si>
  <si>
    <t>ΗΛΕΚΤΡΙΚΕΣ ΕΓΚΑΤΑΣΤΑΣΕΙΣ ΠΛΗΡΕΙΣ</t>
  </si>
  <si>
    <t>19.01</t>
  </si>
  <si>
    <t>Κατοικίας (εργασία και υλικά, πρίζες, διακόπτες)</t>
  </si>
  <si>
    <t>19.02</t>
  </si>
  <si>
    <t>Καταστήματος (εργασία και υλικά, πρίζες, διακόπτες)</t>
  </si>
  <si>
    <t>19.03</t>
  </si>
  <si>
    <t>Γραφείου (εργασία και υλικά πρίζες, διακόπτες)</t>
  </si>
  <si>
    <t>Αποθηκευτικού χώρου (εργασία και υλικά, πρίζες, διακόπτες)</t>
  </si>
  <si>
    <t>19.05</t>
  </si>
  <si>
    <t>Βιοτεχνίας (εργασία και υλικά, πρίζες, διακόπτες)</t>
  </si>
  <si>
    <t>19.06</t>
  </si>
  <si>
    <t xml:space="preserve">Φωτισμού και κοινών ρευματοδοτών βιομηχανικού - βιοτεχνικού κτιρίου </t>
  </si>
  <si>
    <t>ΑΝΕΛΚΥΣΤΗΡΕΣ</t>
  </si>
  <si>
    <t>Ανελκυστήρας 4 ατόμων μέχρι 4 στάσεων</t>
  </si>
  <si>
    <t>Προσαύξηση ανά στάση πέρα των 4, για ανελκυστήρα 4 ατόμων</t>
  </si>
  <si>
    <t>στάση</t>
  </si>
  <si>
    <t>ΔΙΑΦΟΡΕΣ ΕΡΓΑΣΙΕΣ</t>
  </si>
  <si>
    <t>Ηλιακός συλλέκτης, συνδεδεμένος, πλήρης, χωρητικότητας μέχρι 120 lt, με μπόιλερ με ενσωματωμένη ηλεκτρική αντίσταση και δυνατότητα σύνδεσης και σε κεντρική θέρμανση.</t>
  </si>
  <si>
    <t>Ηλιακός συλλέκτης, συνδεδεμένος, πλήρης, χωρητικότητας μέχρι 200 lt, με μπόιλερ με ενσωματωμένη ηλεκτρική αντίσταση και δυνατότητα σύνδεσης και σε κεντρική θέρμανση.</t>
  </si>
  <si>
    <t>Τζάκι αποπερατωμένο, με επένδυση της εσωτερικής όψης και καπνοδόχο</t>
  </si>
  <si>
    <t>21.04</t>
  </si>
  <si>
    <t>Τζάκι αποπερατωμένο, με επένδυση της εσωτερικής όψης και καπνοδόχο (ενεργειακό)</t>
  </si>
  <si>
    <t>21.05</t>
  </si>
  <si>
    <t>Συντήρηση τοιχογραφίας, αγιογραφίας κ.λπ</t>
  </si>
  <si>
    <t>21.06</t>
  </si>
  <si>
    <t>ΜΕΤΑΛΛΙΚΑ ΚΤΙΡΙΑ</t>
  </si>
  <si>
    <t>22.01</t>
  </si>
  <si>
    <t xml:space="preserve">Βιομηχανοστάσιο - Αποθήκη με μεταλλικό φέροντα οργανισμό, με πλαγιοκάλυψη και επικάλυψη (στέγη) από panels (τύπου σάντουιτς με θερμομονωτικό - ηχομονωτικό υλικό ενδιάμεσα πάχους 5cm) </t>
  </si>
  <si>
    <t>22.02</t>
  </si>
  <si>
    <t xml:space="preserve">Γραφεία με μεταλλικό φέροντα οργανισμό, με πλαγιοκάλυψη και επικάλυψη (στέγη) από panels (τύπου σάντουιτς με θερμομονωτικό - ηχομονωτικό υλικό ενδιάμεσα πάχους 5cm) </t>
  </si>
  <si>
    <t>22.03</t>
  </si>
  <si>
    <t>Πλήρης κατασκευή μεταλλικού κτιρίου ύψους μέχρι και 5 μέτρα</t>
  </si>
  <si>
    <t>22.04</t>
  </si>
  <si>
    <t>Πλήρης κατασκευή μεταλλικού κτιρίου ύψους από 5 μέχρι και 7 μέτρα</t>
  </si>
  <si>
    <t>22.05</t>
  </si>
  <si>
    <t>Πλήρης κατασκευή μεταλλικού κτιρίου ύψους από 7 μέχρι και 10 μέτρα</t>
  </si>
  <si>
    <t>22.06</t>
  </si>
  <si>
    <t>Πλήρης κατασκευή βατού μεταλλικού παταριού εντός μεταλλικού κτιρίου (περιλαμβάνεται πλαγιοκάλυψη και βατή κατασκευή οροφής παταριού)</t>
  </si>
  <si>
    <t>22.07</t>
  </si>
  <si>
    <t xml:space="preserve">Μεταλλικός σκελετός </t>
  </si>
  <si>
    <t>κιλά</t>
  </si>
  <si>
    <t>22.08</t>
  </si>
  <si>
    <t xml:space="preserve">ΆΛΛΕΣ ΕΡΓΑΣΙΕΣ </t>
  </si>
  <si>
    <t>23.01</t>
  </si>
  <si>
    <t>Ασφαλιστικές εισφορές</t>
  </si>
  <si>
    <t>κατ.απ'</t>
  </si>
  <si>
    <t>23.02</t>
  </si>
  <si>
    <t xml:space="preserve">ΠΕΡΙΓΡΑΦΗ </t>
  </si>
  <si>
    <r>
      <t>Μ.Μ. (m</t>
    </r>
    <r>
      <rPr>
        <b/>
        <vertAlign val="superscript"/>
        <sz val="10"/>
        <rFont val="Calibri"/>
        <family val="2"/>
        <charset val="161"/>
        <scheme val="minor"/>
      </rPr>
      <t>2</t>
    </r>
    <r>
      <rPr>
        <b/>
        <sz val="10"/>
        <rFont val="Calibri"/>
        <family val="2"/>
        <charset val="161"/>
        <scheme val="minor"/>
      </rPr>
      <t>, στρεμ. κ.λπ.)</t>
    </r>
  </si>
  <si>
    <t>ΕΡΓΑ ΥΠΟΔΟΜΗΣ</t>
  </si>
  <si>
    <t>ΕΥ.01</t>
  </si>
  <si>
    <t>ΕΥ.06</t>
  </si>
  <si>
    <t>Σωληνώσεις για σύνδεση με δίκτυο ύδρευσης</t>
  </si>
  <si>
    <t>ΕΥ.07</t>
  </si>
  <si>
    <t>Σωληνώσεις για σύνδεση με δίκτυο αποχέτευσης</t>
  </si>
  <si>
    <t>ΕΥ.08</t>
  </si>
  <si>
    <t>ΕΡΓΑ ΠΕΡΙΒΑΛΛΟΝΤΟΣ ΧΩΡΟΥ</t>
  </si>
  <si>
    <t>ΕΠ.01</t>
  </si>
  <si>
    <t xml:space="preserve">Περίφραξη με συρματόπλεγμα και πασάλους κάθε 2-2,5 μ, ύψους 1,5-2,5μ </t>
  </si>
  <si>
    <t>ΕΠ.02</t>
  </si>
  <si>
    <t>Περίφραξη με σενάζ 20 εκατοστά, πασσάλους και πλέγμα</t>
  </si>
  <si>
    <t>ΕΠ.03</t>
  </si>
  <si>
    <t>Περίφραξη συμπαγής με πλέγμα (1,00 μ beton)</t>
  </si>
  <si>
    <t>ΕΠ.04</t>
  </si>
  <si>
    <t>Εσωτερική οδοποιία</t>
  </si>
  <si>
    <t>ΕΠ.05</t>
  </si>
  <si>
    <t>ΕΠ.07</t>
  </si>
  <si>
    <t>Α</t>
  </si>
  <si>
    <t>ΜΗΧΑΝΟΛΟΓΙΚΟΣ</t>
  </si>
  <si>
    <t>Β</t>
  </si>
  <si>
    <t>ΛΟΙΠΟΣ ΕΞΟΠΛΙΣΜΟΣ</t>
  </si>
  <si>
    <t>Γ</t>
  </si>
  <si>
    <t>ΕΞΟΠΛΙΣΜΟΣ ΕΡΓΑΣΤΗΡΙΩΝ</t>
  </si>
  <si>
    <t>Δ</t>
  </si>
  <si>
    <t>ΕΞΟΠΛΙΣΜΟΣ ΑΠΕ</t>
  </si>
  <si>
    <t>Ε</t>
  </si>
  <si>
    <t>ΕΞΟΠΛΙΣΜΟΣ ΕΞΟΙΚΟΝΟΜΗΣΗΣ ΥΔΑΤΟΣ</t>
  </si>
  <si>
    <t>ΣΤ</t>
  </si>
  <si>
    <t>ΕΞΟΠΛΙΣΜΟΣ ΕΠΕΞΕΡΓΑΣΙΑΣ ΑΠΟΒΛΗΤΩΝ</t>
  </si>
  <si>
    <t>Ζ</t>
  </si>
  <si>
    <t>ΆΛΛΟ (να διευκρινηστεί)</t>
  </si>
  <si>
    <t>ΓΕΝΙΚΟ ΣΥΝΟΛΟ</t>
  </si>
  <si>
    <t>ΟΧΗΜΑΤΑ ΜΕΤΑΦΟΡΑΣ ΠΡΟΪΟΝΤΩΝ ΕΙΔΙΚΟΥ ΤΥΠΟΥ</t>
  </si>
  <si>
    <t xml:space="preserve">ΜΕΣΑ ΕΣΩΤΕΡΙΚΗΣ ΜΕΤΑΦΟΡΑΣ </t>
  </si>
  <si>
    <t>ΠΑΡΑΠΟΜΠΗ ΣΕ ΠΡΟΣΦΟΡΕΣ</t>
  </si>
  <si>
    <t>ΠΟΣΟΣΤΟ (%) ΕΠΙ ΤΟΥ ΣΥΝΟΛΙΚΟΥ ΚΟΣΤΟΥΣ ΤΗΣ ΠΡΑΞΗΣ</t>
  </si>
  <si>
    <t>Απόκτηση ή ανάπτυξη λογισμικού, αποκτήσεις διπλωμάτων ευρεσιτεχνίας, αδειών, δικαιωμάτων διανοητικής ιδιοκτησίας, εμπορικών σημάτων, δημιουργία αναγνωρίσιμου σήματος (ετικέτας) του προϊόντος, έρευνα αγοράς για τη διαμόρφωση της εικόνας του προϊόντος (συσκευασία, σήμανση) κλπ</t>
  </si>
  <si>
    <r>
      <t xml:space="preserve">Δαπάνες προβολής, όπως ιστοσελίδα, έντυπα, διαφήμιση και συμμετοχή σε εκθέσεις και </t>
    </r>
    <r>
      <rPr>
        <b/>
        <i/>
        <sz val="11"/>
        <color rgb="FFFF0000"/>
        <rFont val="Calibri"/>
        <family val="2"/>
        <charset val="161"/>
        <scheme val="minor"/>
      </rPr>
      <t>μέχρι το 10% τ</t>
    </r>
    <r>
      <rPr>
        <i/>
        <sz val="11"/>
        <color rgb="FFFF0000"/>
        <rFont val="Calibri"/>
        <family val="2"/>
        <charset val="161"/>
        <scheme val="minor"/>
      </rPr>
      <t>ου συνολικού κόστους της πράξης. Στις περιπτώσεις πράξεων που ενισχύονται βάσει των κανονισμών (ΕΕ) 651/2014 (άρθρο 14) οι ανωτέρω δαπάνες δεν είναι επιλέξιμες.
Όσον αφορά στην υποδράση  19.2.2.3  ορίζεται το ποσό των είκοσι χιλιάδων ΕΥΡΩ (</t>
    </r>
    <r>
      <rPr>
        <b/>
        <i/>
        <sz val="11"/>
        <color rgb="FFFF0000"/>
        <rFont val="Calibri"/>
        <family val="2"/>
        <charset val="161"/>
        <scheme val="minor"/>
      </rPr>
      <t>20.000 ΕΥΡΩ)</t>
    </r>
    <r>
      <rPr>
        <i/>
        <sz val="11"/>
        <color rgb="FFFF0000"/>
        <rFont val="Calibri"/>
        <family val="2"/>
        <charset val="161"/>
        <scheme val="minor"/>
      </rPr>
      <t xml:space="preserve">  ως μέγιστο όριο επιλέξιμων δαπανών σε περιπτώσεις δικαιούχων που υποβάλλουν πρόταση η οποία θα αφορά αποκλειστικά δαπάνες προβολής της περιοχής (όπως ιστοσελίδα, συμμετοχή σε εκθέσεις κλπ) και δεν θα περιλαμβάνει κατασκευή ή βελτίωση κτιριακών υποδομών.</t>
    </r>
  </si>
  <si>
    <r>
      <t xml:space="preserve">Γενικές δαπάνες συνδεόμενες με τις εγκαταστάσεις και τον εξοπλισμό της μονάδας, όπως αμοιβές αρχιτεκτόνων, </t>
    </r>
    <r>
      <rPr>
        <b/>
        <i/>
        <sz val="11"/>
        <color rgb="FFFF0000"/>
        <rFont val="Calibri"/>
        <family val="2"/>
        <charset val="161"/>
        <scheme val="minor"/>
      </rPr>
      <t>μηχανικών και συμβούλων</t>
    </r>
    <r>
      <rPr>
        <i/>
        <sz val="11"/>
        <color rgb="FFFF0000"/>
        <rFont val="Calibri"/>
        <family val="2"/>
        <charset val="161"/>
        <scheme val="minor"/>
      </rPr>
      <t xml:space="preserve">, αμοιβές για συμβουλές σχετικά με την περιβαλλοντική και οικονομική βιωσιμότητα, συμπεριλαμβανομένων των δαπανών για μελέτες σκοπιμότητας. 
Οι δαπάνες αυτές δεν μπορούν να υπερβαίνουν το </t>
    </r>
    <r>
      <rPr>
        <b/>
        <i/>
        <sz val="11"/>
        <color rgb="FFFF0000"/>
        <rFont val="Calibri"/>
        <family val="2"/>
        <charset val="161"/>
        <scheme val="minor"/>
      </rPr>
      <t xml:space="preserve">10% </t>
    </r>
    <r>
      <rPr>
        <i/>
        <sz val="11"/>
        <color rgb="FFFF0000"/>
        <rFont val="Calibri"/>
        <family val="2"/>
        <charset val="161"/>
        <scheme val="minor"/>
      </rPr>
      <t xml:space="preserve">του Συνολικού Κόστους της πράξης. 
Από τις ανωτέρω δαπάνες όταν γίνεται χρήση του αρ. 14 του Καν. Ε.Ε. 651/2014, επιλέξιμες δύναται να είναι μόνο όσες πληρούν τις </t>
    </r>
    <r>
      <rPr>
        <b/>
        <i/>
        <sz val="11"/>
        <color rgb="FFFF0000"/>
        <rFont val="Calibri"/>
        <family val="2"/>
        <charset val="161"/>
        <scheme val="minor"/>
      </rPr>
      <t>προϋποθέσεις</t>
    </r>
    <r>
      <rPr>
        <i/>
        <sz val="11"/>
        <color rgb="FFFF0000"/>
        <rFont val="Calibri"/>
        <family val="2"/>
        <charset val="161"/>
        <scheme val="minor"/>
      </rPr>
      <t xml:space="preserve"> του Άρθρου 4 σημείο II Γii9 της πρόσκλησης και μπορεί να θεωρηθούν άυλα στοιχεία ενεργητικού. 
Επίσης στις δαπάνες αυτές δύναται να συμπεριλαμβάνεται και </t>
    </r>
    <r>
      <rPr>
        <b/>
        <i/>
        <sz val="11"/>
        <color rgb="FFFF0000"/>
        <rFont val="Calibri"/>
        <family val="2"/>
        <charset val="161"/>
        <scheme val="minor"/>
      </rPr>
      <t>συμβουλευτικές υπηρεσίες για την υποβολή και την τεχνική υποστήριξη της αίτησης στήριξης.</t>
    </r>
    <r>
      <rPr>
        <i/>
        <sz val="11"/>
        <color rgb="FFFF0000"/>
        <rFont val="Calibri"/>
        <family val="2"/>
        <charset val="161"/>
        <scheme val="minor"/>
      </rPr>
      <t xml:space="preserve"> Στις περιπτώσεις πράξεων που ενισχύονται βάσει των κανονισμών (ΕΕ) 651/2014 οι δαπάνες συμβουλευτικών υπηρεσιών για την υποβολή και την τεχνική υποστήριξη της αίτησης στήριξης δεν είναι επιλέξιμες.</t>
    </r>
  </si>
  <si>
    <r>
      <t>Η αγορά συγκροτήματος ψυχρής έκθλιψης Ελαιολάδου, μέχρι του ποσού των 30.000. Η δαπάνη αυτή αφορά αποκλειστικά ε</t>
    </r>
    <r>
      <rPr>
        <b/>
        <i/>
        <sz val="11"/>
        <color rgb="FFFF0000"/>
        <rFont val="Calibri"/>
        <family val="2"/>
        <charset val="161"/>
        <scheme val="minor"/>
      </rPr>
      <t xml:space="preserve">νεργούς ή επαγγελματίες αγρότες, </t>
    </r>
    <r>
      <rPr>
        <i/>
        <sz val="11"/>
        <color rgb="FFFF0000"/>
        <rFont val="Calibri"/>
        <family val="2"/>
        <charset val="161"/>
        <scheme val="minor"/>
      </rPr>
      <t xml:space="preserve">μόνο για την ιδία παραγωγή τους  και το τελικό προϊόν θα πρέπει να είναι τυποποιημένο σε συσκευασίες μέχρι πέντε (5) λίτρων. </t>
    </r>
  </si>
  <si>
    <r>
      <t xml:space="preserve">Δαπάνες ειδικού εξοπλισμού όπως η αγορά- κατασκευή παραδοσιακών ξύλινων </t>
    </r>
    <r>
      <rPr>
        <b/>
        <i/>
        <sz val="11"/>
        <color rgb="FFFF0000"/>
        <rFont val="Calibri"/>
        <family val="2"/>
        <charset val="161"/>
        <scheme val="minor"/>
      </rPr>
      <t>σκαφών,</t>
    </r>
    <r>
      <rPr>
        <i/>
        <sz val="11"/>
        <color rgb="FFFF0000"/>
        <rFont val="Calibri"/>
        <family val="2"/>
        <charset val="161"/>
        <scheme val="minor"/>
      </rPr>
      <t xml:space="preserve"> λοιπών σκαφών για εξυπηρέτηση τουριστικών δραστηριοτήτων, αγορά </t>
    </r>
    <r>
      <rPr>
        <b/>
        <i/>
        <sz val="11"/>
        <color rgb="FFFF0000"/>
        <rFont val="Calibri"/>
        <family val="2"/>
        <charset val="161"/>
        <scheme val="minor"/>
      </rPr>
      <t>αλόγων</t>
    </r>
    <r>
      <rPr>
        <i/>
        <sz val="11"/>
        <color rgb="FFFF0000"/>
        <rFont val="Calibri"/>
        <family val="2"/>
        <charset val="161"/>
        <scheme val="minor"/>
      </rPr>
      <t xml:space="preserve"> για δραστηριότητες περιήγησης, αγορά </t>
    </r>
    <r>
      <rPr>
        <b/>
        <i/>
        <sz val="11"/>
        <color rgb="FFFF0000"/>
        <rFont val="Calibri"/>
        <family val="2"/>
        <charset val="161"/>
        <scheme val="minor"/>
      </rPr>
      <t>οχημάτων μεταφοράς πελατών</t>
    </r>
    <r>
      <rPr>
        <i/>
        <sz val="11"/>
        <color rgb="FFFF0000"/>
        <rFont val="Calibri"/>
        <family val="2"/>
        <charset val="161"/>
        <scheme val="minor"/>
      </rPr>
      <t xml:space="preserve"> για τις επιχειρήσεις εναλλακτικού/θεματικού τουρισμού και εφόσον τεκμηριώνεται πλήρως η αναγκαιότητά τους και </t>
    </r>
    <r>
      <rPr>
        <b/>
        <i/>
        <sz val="11"/>
        <color rgb="FFFF0000"/>
        <rFont val="Calibri"/>
        <family val="2"/>
        <charset val="161"/>
        <scheme val="minor"/>
      </rPr>
      <t xml:space="preserve">μέχρι του ποσού των 30.000€ </t>
    </r>
    <r>
      <rPr>
        <i/>
        <sz val="11"/>
        <color rgb="FFFF0000"/>
        <rFont val="Calibri"/>
        <family val="2"/>
        <charset val="161"/>
        <scheme val="minor"/>
      </rPr>
      <t>για τα οχήματα αυτά.</t>
    </r>
  </si>
  <si>
    <r>
      <t xml:space="preserve">Οχημάτων μεταφοράς προϊόντων ειδικού τύπου τα οποία, σύμφωνα με την εθνική νομοθεσία, θεωρούνται απαραίτητα για την λειτουργία της επένδυσης. Το ύψος της δαπάνης για την αγορά οχημάτων ειδικού τύπου </t>
    </r>
    <r>
      <rPr>
        <b/>
        <i/>
        <sz val="11"/>
        <color rgb="FFFF0000"/>
        <rFont val="Calibri"/>
        <family val="2"/>
        <charset val="161"/>
        <scheme val="minor"/>
      </rPr>
      <t>δεν μπορεί να υπερβαίνει το 10%</t>
    </r>
    <r>
      <rPr>
        <i/>
        <sz val="11"/>
        <color rgb="FFFF0000"/>
        <rFont val="Calibri"/>
        <family val="2"/>
        <charset val="161"/>
        <scheme val="minor"/>
      </rPr>
      <t xml:space="preserve"> του προϋπολογισμού του επενδυτικού σχεδίου. 
Μέσα εσωτερικής μεταφοράς που καλύπτουν τις ανάγκες της επένδυσης.  Δεν είναι επιλέξιμα οχήματα μεταφοράς προσωπικού ή πελατών, εκτός αν σε επιμέρους υποδράσεις περιγράφεται διαφορετικά. Σε περίπτωση χρήσης του Καν Ε.Ε. 1407/2014, δεν είναι επιλέξιμες οι δαπάνες για την απόκτηση οχημάτων σε επιχειρήσεις που εκτελούν οδικές εμπορευματικές μεταφορές.
Προσοχή : Η αγορά οχημάτων μεταφοράς πελατών για τις επιχειρήσεις εναλλακτικού/θεματικού τουρισμού καταχωρίζεται στην Κατηγορία " Δαπάνες ειδικού εξοπλισμού" των υποδράσεων 19.2.2.3. και  19.2.3.3</t>
    </r>
  </si>
  <si>
    <t>Ποσοστό (%) επί του συνολικού κόστους της πράξης</t>
  </si>
  <si>
    <t>ΣΥΓΚΕΝΤΡΩΤΙΚΟΣ ΠΙΝΑΚΑΣ ΔΑΠΑΝΩΝ</t>
  </si>
  <si>
    <t xml:space="preserve">Α/Α </t>
  </si>
  <si>
    <t>ΚΑΤΗΓΟΡΙΑΣ ΔΑΠΑΝΗΣ</t>
  </si>
  <si>
    <t xml:space="preserve">Συνολικό Κόστος(€) </t>
  </si>
  <si>
    <t xml:space="preserve">Επιλέξιμο Κόστος(€) </t>
  </si>
  <si>
    <t xml:space="preserve">Δημόσια Δαπάνη (€) </t>
  </si>
  <si>
    <t xml:space="preserve">Συνολικά </t>
  </si>
  <si>
    <t>Κατασκευή - βελτίωση ακινήτου</t>
  </si>
  <si>
    <r>
      <t>1.</t>
    </r>
    <r>
      <rPr>
        <i/>
        <sz val="7"/>
        <color theme="1"/>
        <rFont val="Times New Roman"/>
        <family val="1"/>
        <charset val="161"/>
      </rPr>
      <t xml:space="preserve">       </t>
    </r>
    <r>
      <rPr>
        <i/>
        <sz val="10"/>
        <color theme="1"/>
        <rFont val="Calibri"/>
        <family val="2"/>
        <charset val="161"/>
        <scheme val="minor"/>
      </rPr>
      <t>Οι παραπάνω τιμές αφορούν σε εργασίες μετά υλικών, όπου δεν αναφέρεται διαφορετικά.</t>
    </r>
  </si>
  <si>
    <r>
      <t>2.</t>
    </r>
    <r>
      <rPr>
        <i/>
        <sz val="7"/>
        <color theme="1"/>
        <rFont val="Times New Roman"/>
        <family val="1"/>
        <charset val="161"/>
      </rPr>
      <t xml:space="preserve">       </t>
    </r>
    <r>
      <rPr>
        <i/>
        <sz val="10"/>
        <color theme="1"/>
        <rFont val="Calibri"/>
        <family val="2"/>
        <charset val="161"/>
        <scheme val="minor"/>
      </rPr>
      <t>Οι παραπάνω τιμές δεν περιλαμβάνουν ασφαλιστικές εισφορές του έργου (ΙΚΑ), οι οποίες αναφέρονται συνολικά για το έργο στον ΚΩΔ.23.01, σύμφωνα με τους Πίνακες Ελαχίστων Ημερομισθίων του ΙΚΑ</t>
    </r>
  </si>
  <si>
    <r>
      <t>3.</t>
    </r>
    <r>
      <rPr>
        <i/>
        <sz val="7"/>
        <color theme="1"/>
        <rFont val="Times New Roman"/>
        <family val="1"/>
        <charset val="161"/>
      </rPr>
      <t xml:space="preserve">       </t>
    </r>
    <r>
      <rPr>
        <i/>
        <sz val="10"/>
        <color theme="1"/>
        <rFont val="Calibri"/>
        <family val="2"/>
        <charset val="161"/>
        <scheme val="minor"/>
      </rPr>
      <t>Στις παραπάνω τιμές συμπεριλαμβάνονται οι νόμιμες κρατήσεις και προκαταβολές φόρων.</t>
    </r>
  </si>
  <si>
    <r>
      <t>4.</t>
    </r>
    <r>
      <rPr>
        <i/>
        <sz val="7"/>
        <color theme="1"/>
        <rFont val="Times New Roman"/>
        <family val="1"/>
        <charset val="161"/>
      </rPr>
      <t xml:space="preserve">       </t>
    </r>
    <r>
      <rPr>
        <i/>
        <sz val="10"/>
        <color theme="1"/>
        <rFont val="Calibri"/>
        <family val="2"/>
        <charset val="161"/>
        <scheme val="minor"/>
      </rPr>
      <t>Στις παραπάνω τιμές δε συμπεριλαμβάνεται ο ΦΠΑ</t>
    </r>
  </si>
  <si>
    <r>
      <t>5.</t>
    </r>
    <r>
      <rPr>
        <i/>
        <sz val="7"/>
        <color rgb="FF000000"/>
        <rFont val="Times New Roman"/>
        <family val="1"/>
        <charset val="161"/>
      </rPr>
      <t xml:space="preserve">        </t>
    </r>
    <r>
      <rPr>
        <i/>
        <sz val="10"/>
        <color rgb="FF000000"/>
        <rFont val="Calibri"/>
        <family val="2"/>
        <charset val="161"/>
        <scheme val="minor"/>
      </rPr>
      <t>Δεν πιστοποιούνται εργασίες τμηματικά εκτός αν είναι εμφανώς διακριτές οι ποσότητες, π.χ. σκυροδέματα θεμελίωσης, υπογείου, στάθμης ανωδομής</t>
    </r>
    <r>
      <rPr>
        <i/>
        <sz val="9"/>
        <color rgb="FF000000"/>
        <rFont val="Calibri"/>
        <family val="2"/>
        <charset val="161"/>
        <scheme val="minor"/>
      </rPr>
      <t>.</t>
    </r>
  </si>
  <si>
    <r>
      <t xml:space="preserve">Αίθριος (αύλειος) χώρος - </t>
    </r>
    <r>
      <rPr>
        <b/>
        <sz val="9"/>
        <rFont val="Times New Roman"/>
        <family val="1"/>
        <charset val="161"/>
      </rPr>
      <t>Διευκρινήστε το είδος εργασίας και υλικού</t>
    </r>
  </si>
  <si>
    <t xml:space="preserve"> ΧΡΟΝΟΔΙΑΓΡΑΜΜΑ ΥΛΟΠΟΙΗΣΗΣ ΤΗΣ ΠΡΑΞΗΣ ΚΑΙ ΚΑΤΑΝΟΜΗ ΔΑΠΑΝΩΝ*</t>
  </si>
  <si>
    <t xml:space="preserve">ΠΕΡΙΓΡΑΦΗ ΕΡΓΑΣΙΩΝ </t>
  </si>
  <si>
    <t>Σε μήνες</t>
  </si>
  <si>
    <t>Ι</t>
  </si>
  <si>
    <t>Φ</t>
  </si>
  <si>
    <t>Μ</t>
  </si>
  <si>
    <t>Σ</t>
  </si>
  <si>
    <t>Ο</t>
  </si>
  <si>
    <t>Ν</t>
  </si>
  <si>
    <t>ΣΥΝΟΛΙΚΗ ΕΤΗΣΙΑ ΚΑΤΑΝΟΜΗ ΠΡΟΫΠΟΛΟΓΙΣΜΟΥ</t>
  </si>
  <si>
    <t>* Οι δικαιούχοι οφείλουν να ολοκληρώσουν το  οικονομικό και φυσικό αντικείμενο της πράξης, εντός του εγκεκριμένου χρονοδιαγράμματός της, όπως δηλώνεται στην αίτηση στήριξης και εντός, το πολύ, τριών (3) ετών από τη στιγμή της ένταξης.</t>
  </si>
  <si>
    <t xml:space="preserve"> ΠΙΝΑΚΑΣ ΔΑΠΑΝΩΝ ΣΧΕΤΙΚΩΝ ΜΕ ΤΗΝ ΠΡΟΣΤΑΣΙΑ ΤΟΥ ΠΕΡΙΒΑΛΛΟΝΤΟΣ
(για τις υποδράσεις 19.2.2.3, 19.2.2.5 και 19.2.3.3)</t>
  </si>
  <si>
    <t xml:space="preserve">Μ.Μ. </t>
  </si>
  <si>
    <t xml:space="preserve">Παρατηρήσεις: </t>
  </si>
  <si>
    <t>1. Στον πίνακα μεταφέρονται δαπάνες του προϋπολογισμού που αποδεδειγμένα αφορούν στην προστασία του περιβάλλοντος και θα ληφθούν υπόψη για τη βαθμολόγηση του σχετικού κριτηρίου</t>
  </si>
  <si>
    <t>2. Για τη βαθμολόγηση των πράξεων ως προς τη συμβολή τους στο περιβάλλον δεν λαμβάνονται υπόψη ενέργειες που είναι υποχρεωτικές από την κείμενη νομοθεσία για τη κατασκευή και λειτουργία του συγκεκριμένου έργου</t>
  </si>
  <si>
    <t xml:space="preserve">ΟΔΗΓΙΕΣ ΣΥΜΠΛΗΡΩΣΗΣ ΑΝΑΛΥΤΙΚΟΥ ΠΡΟΫΠΟΛΟΓΙΣΜΟΥ </t>
  </si>
  <si>
    <t xml:space="preserve">Ο παρόν προϋπολογισμός συντάσσεται σύμφωνα με τα οριζόμενα στον Ενημερωτικό Οδηγό  της παρούσας πρόσκλησης και συνοδεύεται από τα σχετικά δικαιολογητικά που τεκμηριώνουν το εύλογο κόστος, το είδος και το ύψος των δαπανών. </t>
  </si>
  <si>
    <t xml:space="preserve">ΣΥΓΚΕΝΤΡΩΤΙΚΟΣ ΠΙΝΑΚΑΣ ΚΑΤΗΓΟΡΙΩΝ ΔΑΠΑΝΗΣ ΠΣΚΕ ΑΝΑ ΔΡΑΣΗ </t>
  </si>
  <si>
    <t>ΚΩΔΙΚΟΣ ΥΠΟΔΡΑΣΗΣ</t>
  </si>
  <si>
    <t xml:space="preserve">ΚΑΤΗΓΟΡΙΑ ΔΑΠΑΝΗΣ - ΦΥΛΛΑ </t>
  </si>
  <si>
    <t>19.2.2.2</t>
  </si>
  <si>
    <t>19.2.2.3</t>
  </si>
  <si>
    <t>19.2.2.4</t>
  </si>
  <si>
    <t>19.2.2.5</t>
  </si>
  <si>
    <t>19.2.3.1</t>
  </si>
  <si>
    <t>19.2.3.3</t>
  </si>
  <si>
    <t>19.2.3.4</t>
  </si>
  <si>
    <t>Αγορά (συμπεριλαμβανομένης της μεταφοράς και εγκατάστασης) εξοπλισμού και εξοπλισμού εργαστηρίων απαραίτητου για την λειτουργία της επένδυσης</t>
  </si>
  <si>
    <t xml:space="preserve">Αγορά καινούργιων οχημάτων </t>
  </si>
  <si>
    <t xml:space="preserve">Δαπάνες ειδικού εξοπλισμού </t>
  </si>
  <si>
    <t>Δαπάνες εξοπλισμού επιχείρησης όπως αγορά fax, τηλεφωνικών εγκαταστάσεων, δικτύων ενδοεπικοινωνίας, ηλεκτρονικών υπολογιστών, λογισμικών, περιφερειακών μηχανημάτων και φωτοτυπικών</t>
  </si>
  <si>
    <t>Δαπάνες απόκτησης ή ανάπτυξης λογισμικού, απόκτησης διπλωμάτων ευρεσιτεχνίας, αδειών, δικαιωμάτων διανοητικής ιδιοκτησίας, εμπορικών σημάτων, δημιουργίας αναγνωρίσιμου σήματος (ετικέτας) του προϊόντος, έρευνας αγοράς για τη διαμόρφωση της εικόνας του προϊόντος (συσκευασία, σήμανση)</t>
  </si>
  <si>
    <t>Δαπάνες που σχετίζονται με την διαμόρφωση χώρων προβολής, δοκιμής των προϊόντων της επιχείρησης  καθώς και του αντίστοιχου εξοπλισμού</t>
  </si>
  <si>
    <t>Δαπάνες προβολής, όπως ιστοσελίδα, έντυπα, διαφήμιση και συμμετοχή σε εκθέσεις</t>
  </si>
  <si>
    <t>Δαπάνες συστημάτων ασφαλείας εγκαταστάσεων, συστημάτων πυροσβεστικής προστασίας εγκαταστάσεων</t>
  </si>
  <si>
    <t>Δαπάνες εξοπλισμού αναψυχής πελατών και συγκεκριμένα αναπαραγωγής ήχου και εικόνας</t>
  </si>
  <si>
    <t xml:space="preserve">Έργα πρασίνου καθώς και έργα διακόσμησης </t>
  </si>
  <si>
    <t>Εργασίες πράσινου (δενδροφυτεύσεις, γκαζόν, κ.λπ.)</t>
  </si>
  <si>
    <t xml:space="preserve">Εργασίες πράσινου δενδροφυτεύσεις, γκαζόν, καθώς και έργα διακόσμησης </t>
  </si>
  <si>
    <t>Αγορά συγκροτήματος ψυχρής έκθλιψης Ελαιολάδου</t>
  </si>
  <si>
    <t>Aγορά, κατασκευή ή βελτίωση ακινήτου</t>
  </si>
  <si>
    <t>Δαπάνες κατασκευής οικίσκου – αποθήκης (μέχρι 40 τ.μ) για επενδύσεις τουριστικών καταλυμάτων</t>
  </si>
  <si>
    <t>Κατασκευή οικίσκου ή συγκεκριμένου χώρου για τις ανάγκες φύλαξης της πράξης μέχρι επιφάνειας  είκοσι τετραγωνικών μέτρων (20 τ.μ.)</t>
  </si>
  <si>
    <t>ΚΩΔΙΚΟΣ  ΠΣΚΕ</t>
  </si>
  <si>
    <r>
      <t xml:space="preserve">Ο εξοπλισμός παραγωγής ενέργειας ανανεώσιμων πηγών ενέργειας, εξοικονόμησης ύδατος και επεξεργασίας αποβλήτων είναι επίσης επιλέξιμος, εφόσον αντιστοιχούν στην δυναμικότητα ή της ανάγκες της μονάδας και δεν αποτελούν μεμονωμένη δαπάνη αλλά συμπληρωματική δαπάνη σε παραγωγικές επενδύσεις. 
Σε περίπτωση χρήσης του αρ. 14 του Καν. ΕΕ 651/2014 </t>
    </r>
    <r>
      <rPr>
        <b/>
        <i/>
        <sz val="11"/>
        <color rgb="FFFF0000"/>
        <rFont val="Calibri"/>
        <family val="2"/>
        <charset val="161"/>
        <scheme val="minor"/>
      </rPr>
      <t>δεν είναι επιλέξιμε</t>
    </r>
    <r>
      <rPr>
        <i/>
        <sz val="11"/>
        <color rgb="FFFF0000"/>
        <rFont val="Calibri"/>
        <family val="2"/>
        <charset val="161"/>
        <scheme val="minor"/>
      </rPr>
      <t xml:space="preserve">ς οι ενισχύσεις για παραγωγή ενέργειας και επομένως ο εξοπλισμός παραγωγής ενέργειας από ανανεώσιμες πηγές ενέργειας. </t>
    </r>
  </si>
  <si>
    <t xml:space="preserve">1. Αγορά, (συμπεριλαμβανομένης της μεταφοράς και εγκατάστασης) εξοπλισμού και ο εξοπλισμός εργαστηρίων στο βαθμό που εξυπηρετεί τη λειτουργία της επένδυσης. </t>
  </si>
  <si>
    <t>2. Αγορά καινούργιων οχημάτων</t>
  </si>
  <si>
    <t>35. Aγορά, κατασκευή ή βελτίωση ακινήτου</t>
  </si>
  <si>
    <t>7. Απόκτηση πιστοποιητικών διασφάλισης ποιότητας</t>
  </si>
  <si>
    <t>16. Δαπάνες εξοπλισμού επιχείρησης
(fax, τηλεφωνικών εγκαταστάσεων, δικτύων ενδοεπικοινωνίας, ηλεκτρονικών υπολογιστών, λογισμικών, περιφερειακών μηχανημάτων και φωτοτυπικών κλπ)</t>
  </si>
  <si>
    <t>24. Δαπάνες συστημάτων ασφαλείας εγκαταστάσεων, συστημάτων πυροσβεστικής προστασίας εγκαταστάσεων.</t>
  </si>
  <si>
    <t>9. Γενικές δαπάνες συνδεόμενες με τις εγκαταστάσεις και τον εξοπλισμό της μονάδας</t>
  </si>
  <si>
    <t xml:space="preserve">22.Δαπάνες σύνδεσης με Οργανισμούς Κοινής Ωφέλειας (ΟΚΩ) </t>
  </si>
  <si>
    <t>8. Ασφαλιστήριο συμβόλαιο κατά παντός κινδύνου</t>
  </si>
  <si>
    <t>19. Δαπάνες που σχετίζονται με την διαμόρφωση χώρων προβολής, δοκιμής των προϊόντων της επιχείρησης  καθώς και του αντίστοιχου εξοπλισμού
 (Αφορά Υποδράσεις 19.2.2.2 και 19.2.3.1 )</t>
  </si>
  <si>
    <t>32. Εργασίες πράσινου δενδροφυτεύσεις, γκαζόν, καθώς και έργα διακόσμησης
 (Αφορά Υποδράσεις 19.2.2.2 και 19.2.3.1 )</t>
  </si>
  <si>
    <t>34. Αγορά συγκροτήματος ψυχρής έκθλιψης Ελαιολάδου 
 (Αφορά Υποδράση  19.2.3.1 )</t>
  </si>
  <si>
    <t>14. Δαπάνες ειδικού εξοπλισμού 
 (Αφορά Υποδράσεις 19.2.2.3 και 19.2.3.3 )</t>
  </si>
  <si>
    <t>36. Δαπάνες Κατασκευής οικίσκου – αποθήκης ( μέχρι 40 τμ) για επενδύσεις τουριστικών καταλυμάτων
 (Αφορά Υποδράσεις 19.2.2.3 και 19.2.3.3 )</t>
  </si>
  <si>
    <t>29. Έργα πρασίνου καθώς και έργα διακόσμησης 
 (Αφορά Υποδράσεις 19.2.2.3 και 19.2.3.3 )</t>
  </si>
  <si>
    <t>3. Αγορά οχημάτων ειδικού τύπου</t>
  </si>
  <si>
    <t>Ειδικότερα για την Υποδράση 19.2.2.5 αφορά αγορά οχημάτων ειδικού τύπου που συνδέονται με τον σκοπό της επένδυσης (π.χ ειδικά οχήματα μεταφοράς ΑΜΕΑ σε επενδύσεις συνδεόμενες με την υγεία.)</t>
  </si>
  <si>
    <t>27. Εξοπλισμός αναψυχής πελατών (αναπαραγωγή ήχου και εικόνας κλπ)
 (Αφορά Υποδράσεις 19.2.2.3 και 19.2.3.3 )</t>
  </si>
  <si>
    <t>31. Εργασίες πράσινου (δενδροφυτεύσεις, γκαζόν, κ.λπ.) 
 (Υποδράση 19.2.2.5)</t>
  </si>
  <si>
    <t>37. Κατασκευή οικίσκου ή συγκεκριμένου χώρου για τις ανάγκες φύλαξης της πράξης μέχρι επιφάνειας  είκοσι τετραγωνικών μέτρων (20 τ.μ.)
 (Αφορά Υποδράσεις 19.2.2.2, 19.2.2.4, 19.2.3.1 και 19.2.3.4)</t>
  </si>
  <si>
    <t xml:space="preserve">20. Δαπάνες προβολής, όπως ιστοσελίδα, έντυπα, διαφήμιση και συμμετοχή σε εκθέσεις </t>
  </si>
  <si>
    <t>Χ</t>
  </si>
  <si>
    <t xml:space="preserve">Για κάθε έργο συμπληρώνονται μόνο τα φύλλα - πίνακες που το αφορούν, ανάλογα την υποδράση στην οποία εντάσσεται. Τα λοιπά φύλλα διαγράφονται. </t>
  </si>
  <si>
    <t>ΠΡΟΤΕΙΝΟΜΕΝΟΣ ΑΝΑΛΥΤΙΚΟΣ ΠΡΟΥΠΟΛΟΓΙΣΜΟΣ ΥΠΟΔΡΑΣΗΣ ………………………..</t>
  </si>
  <si>
    <t>Αγορά ακινήτου*</t>
  </si>
  <si>
    <t xml:space="preserve">* Είναι επιλέξιμη δαπάνη η αγορά οικοδομημένης ή μη οικοδομημένης γης, σε περιπτώσεις πράξεων που περιλαμβάνουν κτιριακές υποδομές, καθώς και οι δαπάνες διαμόρφωσης του περιβάλλοντος χώρου προκειμένου να εξυπηρετούνται οι ανάγκες της επένδυσης, για ποσό μέχρι το 10 % των συνολικών επιλέξιμων δαπανών της πράξης. Για εγκαταλελειμμένες και πρώην βιομηχανικές εγκαταστάσεις που περιλαμβάνουν κτίρια, το όριο αυτό αυξάνεται στο 15 %. </t>
  </si>
  <si>
    <t>ΣΥΝΟΛΟ Αγοράς Ακινήτου</t>
  </si>
  <si>
    <t>ΣΥΝΟΛΟ Κατασκευή - βελτίωση ακινήτου</t>
  </si>
  <si>
    <t xml:space="preserve">ΓΕΝΙΚΟ ΣΥΝΟΛΟ </t>
  </si>
</sst>
</file>

<file path=xl/styles.xml><?xml version="1.0" encoding="utf-8"?>
<styleSheet xmlns="http://schemas.openxmlformats.org/spreadsheetml/2006/main" xmlns:mc="http://schemas.openxmlformats.org/markup-compatibility/2006" xmlns:x14ac="http://schemas.microsoft.com/office/spreadsheetml/2009/9/ac" mc:Ignorable="x14ac">
  <fonts count="53" x14ac:knownFonts="1">
    <font>
      <sz val="11"/>
      <color theme="1"/>
      <name val="Calibri"/>
      <family val="2"/>
      <charset val="161"/>
      <scheme val="minor"/>
    </font>
    <font>
      <b/>
      <sz val="11"/>
      <name val="Calibri"/>
      <family val="2"/>
      <charset val="161"/>
    </font>
    <font>
      <b/>
      <sz val="10"/>
      <name val="Calibri"/>
      <family val="2"/>
      <charset val="161"/>
    </font>
    <font>
      <b/>
      <vertAlign val="superscript"/>
      <sz val="10"/>
      <name val="Calibri"/>
      <family val="2"/>
      <charset val="161"/>
    </font>
    <font>
      <sz val="10"/>
      <name val="Calibri"/>
      <family val="2"/>
      <charset val="161"/>
    </font>
    <font>
      <sz val="10"/>
      <name val="Arial"/>
      <family val="2"/>
      <charset val="161"/>
    </font>
    <font>
      <sz val="9"/>
      <name val="Calibri"/>
      <family val="2"/>
      <charset val="161"/>
      <scheme val="minor"/>
    </font>
    <font>
      <sz val="12"/>
      <color rgb="FF002060"/>
      <name val="Calibri"/>
      <family val="2"/>
      <charset val="161"/>
      <scheme val="minor"/>
    </font>
    <font>
      <sz val="12"/>
      <color theme="1"/>
      <name val="Calibri"/>
      <family val="2"/>
      <charset val="161"/>
      <scheme val="minor"/>
    </font>
    <font>
      <b/>
      <sz val="11"/>
      <color theme="1"/>
      <name val="Calibri"/>
      <family val="2"/>
      <charset val="161"/>
      <scheme val="minor"/>
    </font>
    <font>
      <b/>
      <sz val="14"/>
      <name val="Calibri"/>
      <family val="2"/>
      <charset val="161"/>
      <scheme val="minor"/>
    </font>
    <font>
      <b/>
      <sz val="8"/>
      <name val="Calibri"/>
      <family val="2"/>
      <charset val="161"/>
    </font>
    <font>
      <sz val="9"/>
      <color theme="4" tint="-0.499984740745262"/>
      <name val="Calibri"/>
      <family val="2"/>
      <charset val="161"/>
      <scheme val="minor"/>
    </font>
    <font>
      <b/>
      <sz val="22"/>
      <color rgb="FF808080"/>
      <name val="Calibri"/>
      <family val="2"/>
      <charset val="161"/>
    </font>
    <font>
      <b/>
      <sz val="20"/>
      <color rgb="FF808080"/>
      <name val="Calibri"/>
      <family val="2"/>
      <charset val="161"/>
    </font>
    <font>
      <b/>
      <sz val="16"/>
      <name val="Calibri"/>
      <family val="2"/>
      <charset val="161"/>
      <scheme val="minor"/>
    </font>
    <font>
      <b/>
      <sz val="20"/>
      <name val="Calibri"/>
      <family val="2"/>
      <charset val="161"/>
    </font>
    <font>
      <i/>
      <sz val="10"/>
      <name val="Arial"/>
      <family val="2"/>
      <charset val="161"/>
    </font>
    <font>
      <i/>
      <sz val="11"/>
      <color theme="1"/>
      <name val="Calibri"/>
      <family val="2"/>
      <charset val="161"/>
      <scheme val="minor"/>
    </font>
    <font>
      <i/>
      <sz val="11"/>
      <color rgb="FFFF0000"/>
      <name val="Calibri"/>
      <family val="2"/>
      <charset val="161"/>
      <scheme val="minor"/>
    </font>
    <font>
      <b/>
      <i/>
      <sz val="11"/>
      <color rgb="FFFF0000"/>
      <name val="Calibri"/>
      <family val="2"/>
      <charset val="161"/>
      <scheme val="minor"/>
    </font>
    <font>
      <i/>
      <sz val="11"/>
      <name val="Calibri"/>
      <family val="2"/>
      <charset val="161"/>
      <scheme val="minor"/>
    </font>
    <font>
      <b/>
      <i/>
      <sz val="11"/>
      <name val="Calibri"/>
      <family val="2"/>
      <charset val="161"/>
      <scheme val="minor"/>
    </font>
    <font>
      <sz val="11"/>
      <color theme="1"/>
      <name val="Times New Roman"/>
      <family val="1"/>
      <charset val="161"/>
    </font>
    <font>
      <b/>
      <sz val="11"/>
      <color theme="1"/>
      <name val="Times New Roman"/>
      <family val="1"/>
      <charset val="161"/>
    </font>
    <font>
      <b/>
      <sz val="8"/>
      <name val="Times New Roman"/>
      <family val="1"/>
      <charset val="161"/>
    </font>
    <font>
      <sz val="8"/>
      <name val="Times New Roman"/>
      <family val="1"/>
      <charset val="161"/>
    </font>
    <font>
      <b/>
      <sz val="10"/>
      <name val="Times New Roman"/>
      <family val="1"/>
      <charset val="161"/>
    </font>
    <font>
      <sz val="9"/>
      <name val="Times New Roman"/>
      <family val="1"/>
      <charset val="161"/>
    </font>
    <font>
      <b/>
      <sz val="11"/>
      <name val="Calibri"/>
      <family val="2"/>
      <charset val="161"/>
      <scheme val="minor"/>
    </font>
    <font>
      <b/>
      <sz val="10"/>
      <name val="Calibri"/>
      <family val="2"/>
      <charset val="161"/>
      <scheme val="minor"/>
    </font>
    <font>
      <b/>
      <vertAlign val="superscript"/>
      <sz val="10"/>
      <name val="Calibri"/>
      <family val="2"/>
      <charset val="161"/>
      <scheme val="minor"/>
    </font>
    <font>
      <sz val="10"/>
      <name val="Calibri"/>
      <family val="2"/>
      <charset val="161"/>
      <scheme val="minor"/>
    </font>
    <font>
      <sz val="11"/>
      <color theme="1"/>
      <name val="Calibri"/>
      <family val="2"/>
      <charset val="161"/>
      <scheme val="minor"/>
    </font>
    <font>
      <sz val="11"/>
      <name val="Calibri"/>
      <family val="2"/>
      <charset val="161"/>
    </font>
    <font>
      <sz val="12"/>
      <color rgb="FFFF0000"/>
      <name val="Calibri"/>
      <family val="2"/>
      <charset val="161"/>
      <scheme val="minor"/>
    </font>
    <font>
      <i/>
      <sz val="12"/>
      <color rgb="FFFF0000"/>
      <name val="Calibri"/>
      <family val="2"/>
      <charset val="161"/>
      <scheme val="minor"/>
    </font>
    <font>
      <sz val="12"/>
      <name val="Calibri"/>
      <family val="2"/>
      <charset val="161"/>
      <scheme val="minor"/>
    </font>
    <font>
      <sz val="11"/>
      <name val="Calibri"/>
      <family val="2"/>
      <charset val="161"/>
      <scheme val="minor"/>
    </font>
    <font>
      <b/>
      <sz val="12"/>
      <name val="Calibri"/>
      <family val="2"/>
      <charset val="161"/>
      <scheme val="minor"/>
    </font>
    <font>
      <i/>
      <sz val="10"/>
      <color theme="1"/>
      <name val="Calibri"/>
      <family val="2"/>
      <charset val="161"/>
      <scheme val="minor"/>
    </font>
    <font>
      <i/>
      <sz val="7"/>
      <color theme="1"/>
      <name val="Times New Roman"/>
      <family val="1"/>
      <charset val="161"/>
    </font>
    <font>
      <i/>
      <sz val="7"/>
      <color rgb="FF000000"/>
      <name val="Times New Roman"/>
      <family val="1"/>
      <charset val="161"/>
    </font>
    <font>
      <i/>
      <sz val="10"/>
      <color rgb="FF000000"/>
      <name val="Calibri"/>
      <family val="2"/>
      <charset val="161"/>
      <scheme val="minor"/>
    </font>
    <font>
      <i/>
      <sz val="9"/>
      <color rgb="FF000000"/>
      <name val="Calibri"/>
      <family val="2"/>
      <charset val="161"/>
      <scheme val="minor"/>
    </font>
    <font>
      <b/>
      <sz val="9"/>
      <name val="Times New Roman"/>
      <family val="1"/>
      <charset val="161"/>
    </font>
    <font>
      <b/>
      <sz val="13"/>
      <name val="Calibri"/>
      <family val="2"/>
      <charset val="161"/>
      <scheme val="minor"/>
    </font>
    <font>
      <sz val="7"/>
      <name val="Calibri"/>
      <family val="2"/>
      <charset val="161"/>
      <scheme val="minor"/>
    </font>
    <font>
      <b/>
      <u/>
      <sz val="10"/>
      <name val="Arial"/>
      <family val="2"/>
      <charset val="161"/>
    </font>
    <font>
      <b/>
      <i/>
      <sz val="12"/>
      <name val="Calibri"/>
      <family val="2"/>
      <charset val="161"/>
    </font>
    <font>
      <b/>
      <sz val="12"/>
      <color theme="1"/>
      <name val="Calibri"/>
      <family val="2"/>
      <charset val="161"/>
      <scheme val="minor"/>
    </font>
    <font>
      <b/>
      <sz val="10"/>
      <name val="Arial"/>
      <family val="2"/>
      <charset val="161"/>
    </font>
    <font>
      <b/>
      <sz val="16"/>
      <name val="Arial"/>
      <family val="2"/>
      <charset val="161"/>
    </font>
  </fonts>
  <fills count="20">
    <fill>
      <patternFill patternType="none"/>
    </fill>
    <fill>
      <patternFill patternType="gray125"/>
    </fill>
    <fill>
      <patternFill patternType="lightGray">
        <fgColor rgb="FFFFFFFF"/>
        <bgColor rgb="FFFFFFFF"/>
      </patternFill>
    </fill>
    <fill>
      <patternFill patternType="solid">
        <fgColor theme="0" tint="-0.14999847407452621"/>
        <bgColor indexed="64"/>
      </patternFill>
    </fill>
    <fill>
      <patternFill patternType="solid">
        <fgColor theme="0"/>
        <bgColor indexed="64"/>
      </patternFill>
    </fill>
    <fill>
      <patternFill patternType="solid">
        <fgColor indexed="22"/>
        <bgColor indexed="64"/>
      </patternFill>
    </fill>
    <fill>
      <patternFill patternType="solid">
        <fgColor indexed="47"/>
        <bgColor indexed="64"/>
      </patternFill>
    </fill>
    <fill>
      <patternFill patternType="lightGray">
        <fgColor indexed="9"/>
        <bgColor indexed="9"/>
      </patternFill>
    </fill>
    <fill>
      <patternFill patternType="solid">
        <fgColor theme="9" tint="0.39997558519241921"/>
        <bgColor indexed="64"/>
      </patternFill>
    </fill>
    <fill>
      <patternFill patternType="lightGray">
        <fgColor rgb="FFFFFFFF"/>
        <bgColor rgb="FFFFFF00"/>
      </patternFill>
    </fill>
    <fill>
      <patternFill patternType="solid">
        <fgColor theme="4" tint="0.39997558519241921"/>
        <bgColor indexed="64"/>
      </patternFill>
    </fill>
    <fill>
      <patternFill patternType="lightGray">
        <fgColor rgb="FFFFFFFF"/>
        <bgColor theme="9" tint="0.39997558519241921"/>
      </patternFill>
    </fill>
    <fill>
      <patternFill patternType="solid">
        <fgColor theme="7" tint="0.79998168889431442"/>
        <bgColor indexed="64"/>
      </patternFill>
    </fill>
    <fill>
      <patternFill patternType="solid">
        <fgColor rgb="FF92D050"/>
        <bgColor indexed="64"/>
      </patternFill>
    </fill>
    <fill>
      <patternFill patternType="lightGray">
        <fgColor indexed="9"/>
        <bgColor rgb="FF92D050"/>
      </patternFill>
    </fill>
    <fill>
      <patternFill patternType="solid">
        <fgColor indexed="26"/>
        <bgColor indexed="64"/>
      </patternFill>
    </fill>
    <fill>
      <patternFill patternType="solid">
        <fgColor rgb="FFFFC000"/>
        <bgColor indexed="64"/>
      </patternFill>
    </fill>
    <fill>
      <patternFill patternType="solid">
        <fgColor rgb="FF00B0F0"/>
        <bgColor indexed="64"/>
      </patternFill>
    </fill>
    <fill>
      <patternFill patternType="lightGray">
        <fgColor indexed="9"/>
        <bgColor theme="9" tint="0.39997558519241921"/>
      </patternFill>
    </fill>
    <fill>
      <patternFill patternType="solid">
        <fgColor theme="0" tint="-0.49998474074526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5" fillId="0" borderId="0"/>
    <xf numFmtId="9" fontId="33" fillId="0" borderId="0" applyFont="0" applyFill="0" applyBorder="0" applyAlignment="0" applyProtection="0"/>
  </cellStyleXfs>
  <cellXfs count="202">
    <xf numFmtId="0" fontId="0" fillId="0" borderId="0" xfId="0"/>
    <xf numFmtId="0" fontId="4" fillId="2" borderId="1" xfId="0" applyFont="1" applyFill="1" applyBorder="1" applyAlignment="1">
      <alignment horizontal="justify" vertical="center"/>
    </xf>
    <xf numFmtId="0" fontId="4" fillId="0" borderId="1" xfId="0" applyFont="1" applyBorder="1" applyAlignment="1">
      <alignment horizontal="justify" vertical="center"/>
    </xf>
    <xf numFmtId="0" fontId="2" fillId="3" borderId="1" xfId="0" applyFont="1" applyFill="1" applyBorder="1" applyAlignment="1">
      <alignment horizontal="justify" vertical="center" wrapText="1"/>
    </xf>
    <xf numFmtId="0" fontId="2" fillId="2" borderId="1" xfId="0" applyFont="1" applyFill="1" applyBorder="1" applyAlignment="1">
      <alignment horizontal="justify" vertical="center"/>
    </xf>
    <xf numFmtId="0" fontId="6" fillId="0" borderId="0" xfId="1" applyFont="1"/>
    <xf numFmtId="0" fontId="0" fillId="0" borderId="1" xfId="0" applyBorder="1"/>
    <xf numFmtId="0" fontId="11" fillId="0" borderId="0" xfId="0" applyFont="1" applyAlignment="1">
      <alignment horizontal="center" vertical="center" wrapText="1"/>
    </xf>
    <xf numFmtId="0" fontId="17" fillId="0" borderId="0" xfId="0" applyFont="1"/>
    <xf numFmtId="0" fontId="18" fillId="0" borderId="0" xfId="0" applyFont="1" applyAlignment="1">
      <alignment horizontal="center" vertical="top" wrapText="1"/>
    </xf>
    <xf numFmtId="0" fontId="23" fillId="0" borderId="0" xfId="0" applyFont="1" applyAlignment="1">
      <alignment vertical="top" wrapText="1"/>
    </xf>
    <xf numFmtId="0" fontId="25" fillId="3" borderId="1" xfId="0" applyFont="1" applyFill="1" applyBorder="1" applyAlignment="1">
      <alignment horizontal="center" wrapText="1"/>
    </xf>
    <xf numFmtId="0" fontId="28" fillId="0" borderId="1" xfId="0" applyFont="1" applyBorder="1" applyAlignment="1">
      <alignment horizontal="right" vertical="top" wrapText="1"/>
    </xf>
    <xf numFmtId="0" fontId="28" fillId="0" borderId="1" xfId="0" applyFont="1" applyBorder="1" applyAlignment="1">
      <alignment vertical="top" wrapText="1"/>
    </xf>
    <xf numFmtId="0" fontId="26" fillId="0" borderId="1" xfId="0" applyFont="1" applyBorder="1" applyAlignment="1">
      <alignment horizontal="center" vertical="top" wrapText="1"/>
    </xf>
    <xf numFmtId="4" fontId="25" fillId="4" borderId="1" xfId="0" applyNumberFormat="1" applyFont="1" applyFill="1" applyBorder="1" applyAlignment="1">
      <alignment horizontal="right" vertical="top" wrapText="1"/>
    </xf>
    <xf numFmtId="4" fontId="27" fillId="6" borderId="1" xfId="0" applyNumberFormat="1" applyFont="1" applyFill="1" applyBorder="1" applyAlignment="1">
      <alignment horizontal="right" vertical="top" wrapText="1"/>
    </xf>
    <xf numFmtId="0" fontId="28" fillId="0" borderId="1" xfId="0" applyFont="1" applyBorder="1" applyAlignment="1">
      <alignment horizontal="right" vertical="center" wrapText="1"/>
    </xf>
    <xf numFmtId="0" fontId="28" fillId="0" borderId="1" xfId="0" applyFont="1" applyBorder="1" applyAlignment="1">
      <alignment vertical="center" wrapText="1"/>
    </xf>
    <xf numFmtId="4" fontId="25" fillId="4" borderId="1" xfId="0" applyNumberFormat="1" applyFont="1" applyFill="1" applyBorder="1" applyAlignment="1">
      <alignment horizontal="right" vertical="center" wrapText="1"/>
    </xf>
    <xf numFmtId="0" fontId="28" fillId="0" borderId="1" xfId="0" applyFont="1" applyBorder="1" applyAlignment="1">
      <alignment horizontal="left" vertical="center" wrapText="1"/>
    </xf>
    <xf numFmtId="0" fontId="26" fillId="0" borderId="1" xfId="0" applyFont="1" applyBorder="1" applyAlignment="1">
      <alignment horizontal="center" vertical="center" wrapText="1"/>
    </xf>
    <xf numFmtId="0" fontId="27" fillId="6" borderId="1" xfId="0" applyFont="1" applyFill="1" applyBorder="1" applyAlignment="1">
      <alignment vertical="top" wrapText="1"/>
    </xf>
    <xf numFmtId="0" fontId="32" fillId="7" borderId="1" xfId="0" applyFont="1" applyFill="1" applyBorder="1" applyAlignment="1">
      <alignment horizontal="center" vertical="center"/>
    </xf>
    <xf numFmtId="4" fontId="32" fillId="7" borderId="1" xfId="0" applyNumberFormat="1" applyFont="1" applyFill="1" applyBorder="1" applyAlignment="1">
      <alignment horizontal="right" vertical="center"/>
    </xf>
    <xf numFmtId="0" fontId="2" fillId="3" borderId="1" xfId="0" applyFont="1" applyFill="1" applyBorder="1" applyAlignment="1">
      <alignment horizontal="center" vertical="center" wrapText="1"/>
    </xf>
    <xf numFmtId="0" fontId="2" fillId="9" borderId="1" xfId="0" applyFont="1" applyFill="1" applyBorder="1" applyAlignment="1">
      <alignment horizontal="justify" vertical="center"/>
    </xf>
    <xf numFmtId="0" fontId="4" fillId="2" borderId="1" xfId="0" applyFont="1" applyFill="1" applyBorder="1" applyAlignment="1">
      <alignment horizontal="center" vertical="center"/>
    </xf>
    <xf numFmtId="0" fontId="4" fillId="0" borderId="1" xfId="0" applyFont="1" applyBorder="1" applyAlignment="1">
      <alignment horizontal="center" vertical="center"/>
    </xf>
    <xf numFmtId="0" fontId="2" fillId="10" borderId="1" xfId="0" applyFont="1" applyFill="1" applyBorder="1" applyAlignment="1">
      <alignment horizontal="justify" vertical="center"/>
    </xf>
    <xf numFmtId="0" fontId="9" fillId="0" borderId="0" xfId="0" applyFont="1"/>
    <xf numFmtId="0" fontId="2" fillId="8" borderId="1" xfId="0" applyFont="1" applyFill="1" applyBorder="1" applyAlignment="1">
      <alignment horizontal="justify" vertical="center"/>
    </xf>
    <xf numFmtId="0" fontId="2" fillId="11" borderId="1" xfId="0" applyFont="1" applyFill="1" applyBorder="1" applyAlignment="1">
      <alignment horizontal="justify" vertical="center"/>
    </xf>
    <xf numFmtId="0" fontId="4" fillId="2" borderId="1" xfId="0" applyFont="1" applyFill="1" applyBorder="1" applyAlignment="1">
      <alignment horizontal="right" vertical="center"/>
    </xf>
    <xf numFmtId="0" fontId="2" fillId="10" borderId="1" xfId="0" applyFont="1" applyFill="1" applyBorder="1" applyAlignment="1">
      <alignment horizontal="right" vertical="center"/>
    </xf>
    <xf numFmtId="0" fontId="2" fillId="9" borderId="1" xfId="0" applyFont="1" applyFill="1" applyBorder="1" applyAlignment="1">
      <alignment horizontal="right" vertical="center"/>
    </xf>
    <xf numFmtId="9" fontId="2" fillId="11" borderId="1" xfId="2" applyFont="1" applyFill="1" applyBorder="1" applyAlignment="1">
      <alignment horizontal="right" vertical="center"/>
    </xf>
    <xf numFmtId="0" fontId="19" fillId="0" borderId="0" xfId="0" applyFont="1"/>
    <xf numFmtId="0" fontId="36" fillId="0" borderId="0" xfId="0" applyFont="1"/>
    <xf numFmtId="0" fontId="37" fillId="0" borderId="0" xfId="0" applyFont="1" applyAlignment="1">
      <alignment wrapText="1"/>
    </xf>
    <xf numFmtId="0" fontId="37" fillId="0" borderId="0" xfId="0" applyFont="1" applyAlignment="1">
      <alignment horizontal="center" wrapText="1"/>
    </xf>
    <xf numFmtId="4" fontId="37" fillId="0" borderId="1" xfId="0" applyNumberFormat="1" applyFont="1" applyBorder="1" applyAlignment="1">
      <alignment wrapText="1"/>
    </xf>
    <xf numFmtId="4" fontId="39" fillId="0" borderId="14" xfId="0" applyNumberFormat="1" applyFont="1" applyBorder="1" applyAlignment="1">
      <alignment wrapText="1"/>
    </xf>
    <xf numFmtId="0" fontId="27" fillId="13" borderId="1" xfId="0" applyFont="1" applyFill="1" applyBorder="1" applyAlignment="1">
      <alignment horizontal="center" vertical="top" wrapText="1"/>
    </xf>
    <xf numFmtId="4" fontId="27" fillId="13" borderId="1" xfId="0" applyNumberFormat="1" applyFont="1" applyFill="1" applyBorder="1" applyAlignment="1">
      <alignment horizontal="right" vertical="top" wrapText="1"/>
    </xf>
    <xf numFmtId="0" fontId="38" fillId="0" borderId="0" xfId="0" applyFont="1"/>
    <xf numFmtId="0" fontId="47" fillId="3" borderId="2" xfId="0" applyFont="1" applyFill="1" applyBorder="1" applyAlignment="1">
      <alignment vertical="center"/>
    </xf>
    <xf numFmtId="0" fontId="47" fillId="3" borderId="1" xfId="0" applyFont="1" applyFill="1" applyBorder="1" applyAlignment="1">
      <alignment vertical="center" wrapText="1"/>
    </xf>
    <xf numFmtId="0" fontId="47" fillId="3" borderId="9" xfId="0" applyFont="1" applyFill="1" applyBorder="1" applyAlignment="1">
      <alignment vertical="center" wrapText="1"/>
    </xf>
    <xf numFmtId="0" fontId="47" fillId="3" borderId="8" xfId="0" applyFont="1" applyFill="1" applyBorder="1" applyAlignment="1">
      <alignment vertical="center"/>
    </xf>
    <xf numFmtId="0" fontId="47" fillId="3" borderId="3" xfId="0" applyFont="1" applyFill="1" applyBorder="1" applyAlignment="1">
      <alignment vertical="center" wrapText="1"/>
    </xf>
    <xf numFmtId="0" fontId="38" fillId="0" borderId="2" xfId="0" applyFont="1" applyBorder="1"/>
    <xf numFmtId="0" fontId="38" fillId="0" borderId="1" xfId="0" applyFont="1" applyBorder="1"/>
    <xf numFmtId="0" fontId="38" fillId="0" borderId="9" xfId="0" applyFont="1" applyBorder="1"/>
    <xf numFmtId="0" fontId="38" fillId="0" borderId="8" xfId="0" applyFont="1" applyBorder="1"/>
    <xf numFmtId="0" fontId="38" fillId="0" borderId="3" xfId="0" applyFont="1" applyBorder="1"/>
    <xf numFmtId="4" fontId="29" fillId="15" borderId="34" xfId="0" applyNumberFormat="1" applyFont="1" applyFill="1" applyBorder="1" applyAlignment="1">
      <alignment horizontal="right" vertical="center"/>
    </xf>
    <xf numFmtId="0" fontId="38" fillId="0" borderId="2" xfId="0" applyFont="1" applyBorder="1" applyAlignment="1">
      <alignment horizontal="right"/>
    </xf>
    <xf numFmtId="0" fontId="38" fillId="0" borderId="1" xfId="0" applyFont="1" applyBorder="1" applyAlignment="1">
      <alignment horizontal="right"/>
    </xf>
    <xf numFmtId="0" fontId="38" fillId="0" borderId="9" xfId="0" applyFont="1" applyBorder="1" applyAlignment="1">
      <alignment horizontal="right"/>
    </xf>
    <xf numFmtId="0" fontId="38" fillId="0" borderId="8" xfId="0" applyFont="1" applyBorder="1" applyAlignment="1">
      <alignment horizontal="right"/>
    </xf>
    <xf numFmtId="0" fontId="38" fillId="0" borderId="3" xfId="0" applyFont="1" applyBorder="1" applyAlignment="1">
      <alignment horizontal="right"/>
    </xf>
    <xf numFmtId="3" fontId="38" fillId="0" borderId="2" xfId="0" applyNumberFormat="1" applyFont="1" applyBorder="1" applyAlignment="1">
      <alignment horizontal="right"/>
    </xf>
    <xf numFmtId="0" fontId="38" fillId="15" borderId="17" xfId="0" applyFont="1" applyFill="1" applyBorder="1" applyAlignment="1">
      <alignment wrapText="1"/>
    </xf>
    <xf numFmtId="0" fontId="29" fillId="15" borderId="17" xfId="0" applyFont="1" applyFill="1" applyBorder="1" applyAlignment="1">
      <alignment horizontal="center" wrapText="1"/>
    </xf>
    <xf numFmtId="4" fontId="29" fillId="15" borderId="36" xfId="0" applyNumberFormat="1" applyFont="1" applyFill="1" applyBorder="1" applyAlignment="1">
      <alignment horizontal="right"/>
    </xf>
    <xf numFmtId="4" fontId="38" fillId="0" borderId="0" xfId="0" applyNumberFormat="1" applyFont="1"/>
    <xf numFmtId="0" fontId="5" fillId="0" borderId="0" xfId="0" applyFont="1"/>
    <xf numFmtId="0" fontId="30" fillId="0" borderId="1" xfId="0" applyFont="1" applyBorder="1" applyAlignment="1">
      <alignment horizontal="center" vertical="center" wrapText="1"/>
    </xf>
    <xf numFmtId="4" fontId="30" fillId="0" borderId="1" xfId="0" applyNumberFormat="1" applyFont="1" applyBorder="1" applyAlignment="1">
      <alignment horizontal="center" vertical="center" wrapText="1"/>
    </xf>
    <xf numFmtId="0" fontId="48" fillId="0" borderId="0" xfId="0" applyFont="1"/>
    <xf numFmtId="0" fontId="0" fillId="4" borderId="0" xfId="0" applyFill="1"/>
    <xf numFmtId="0" fontId="27" fillId="6" borderId="1" xfId="0" applyFont="1" applyFill="1" applyBorder="1" applyAlignment="1">
      <alignment horizontal="center" vertical="top" wrapText="1"/>
    </xf>
    <xf numFmtId="4" fontId="30" fillId="3" borderId="1" xfId="0" applyNumberFormat="1" applyFont="1" applyFill="1" applyBorder="1" applyAlignment="1">
      <alignment horizontal="center" vertical="center" wrapText="1"/>
    </xf>
    <xf numFmtId="0" fontId="30" fillId="3" borderId="1" xfId="0" applyFont="1" applyFill="1" applyBorder="1" applyAlignment="1">
      <alignment horizontal="center" vertical="center" wrapText="1"/>
    </xf>
    <xf numFmtId="0" fontId="39" fillId="12" borderId="15" xfId="0" applyFont="1" applyFill="1" applyBorder="1" applyAlignment="1">
      <alignment horizontal="center" wrapText="1"/>
    </xf>
    <xf numFmtId="0" fontId="39" fillId="12" borderId="16" xfId="0" applyFont="1" applyFill="1" applyBorder="1" applyAlignment="1">
      <alignment wrapText="1"/>
    </xf>
    <xf numFmtId="0" fontId="39" fillId="12" borderId="16" xfId="0" applyFont="1" applyFill="1" applyBorder="1" applyAlignment="1">
      <alignment horizontal="center" wrapText="1"/>
    </xf>
    <xf numFmtId="0" fontId="5" fillId="0" borderId="0" xfId="1" applyAlignment="1">
      <alignment wrapText="1"/>
    </xf>
    <xf numFmtId="0" fontId="9" fillId="0" borderId="0" xfId="1" applyFont="1" applyAlignment="1">
      <alignment horizontal="center" vertical="center" wrapText="1"/>
    </xf>
    <xf numFmtId="0" fontId="5" fillId="0" borderId="0" xfId="1" applyFill="1" applyAlignment="1">
      <alignment vertical="center" wrapText="1"/>
    </xf>
    <xf numFmtId="0" fontId="9" fillId="13" borderId="1" xfId="1" applyFont="1" applyFill="1" applyBorder="1" applyAlignment="1">
      <alignment horizontal="center" vertical="center" wrapText="1"/>
    </xf>
    <xf numFmtId="0" fontId="9" fillId="17" borderId="1" xfId="1" applyFont="1" applyFill="1" applyBorder="1" applyAlignment="1">
      <alignment horizontal="center" vertical="center" wrapText="1"/>
    </xf>
    <xf numFmtId="0" fontId="9" fillId="0" borderId="0" xfId="1" applyFont="1" applyAlignment="1">
      <alignment wrapText="1"/>
    </xf>
    <xf numFmtId="0" fontId="9" fillId="0" borderId="1" xfId="1" applyFont="1" applyBorder="1" applyAlignment="1">
      <alignment horizontal="center" vertical="center" wrapText="1"/>
    </xf>
    <xf numFmtId="0" fontId="33" fillId="0" borderId="1" xfId="1" applyFont="1" applyBorder="1" applyAlignment="1">
      <alignment horizontal="justify" vertical="center" wrapText="1"/>
    </xf>
    <xf numFmtId="0" fontId="33" fillId="0" borderId="1" xfId="1" applyFont="1" applyBorder="1" applyAlignment="1">
      <alignment wrapText="1"/>
    </xf>
    <xf numFmtId="0" fontId="38" fillId="0" borderId="1" xfId="1" applyFont="1" applyBorder="1" applyAlignment="1">
      <alignment horizontal="justify" vertical="center" wrapText="1"/>
    </xf>
    <xf numFmtId="0" fontId="38" fillId="0" borderId="1" xfId="1" applyFont="1" applyBorder="1" applyAlignment="1">
      <alignment wrapText="1"/>
    </xf>
    <xf numFmtId="0" fontId="33" fillId="0" borderId="1" xfId="1" applyFont="1" applyFill="1" applyBorder="1" applyAlignment="1">
      <alignment horizontal="justify" vertical="center" wrapText="1"/>
    </xf>
    <xf numFmtId="0" fontId="33" fillId="4" borderId="1" xfId="1" applyFont="1" applyFill="1" applyBorder="1" applyAlignment="1">
      <alignment wrapText="1"/>
    </xf>
    <xf numFmtId="0" fontId="33" fillId="4" borderId="1" xfId="1" applyFont="1" applyFill="1" applyBorder="1" applyAlignment="1">
      <alignment horizontal="justify" vertical="center" wrapText="1"/>
    </xf>
    <xf numFmtId="0" fontId="0" fillId="0" borderId="0" xfId="0" applyFill="1"/>
    <xf numFmtId="0" fontId="0" fillId="0" borderId="1" xfId="1" applyFont="1" applyBorder="1" applyAlignment="1">
      <alignment horizontal="justify" vertical="center" wrapText="1"/>
    </xf>
    <xf numFmtId="0" fontId="27" fillId="4" borderId="0" xfId="0" applyFont="1" applyFill="1" applyBorder="1" applyAlignment="1">
      <alignment horizontal="center" vertical="top" wrapText="1"/>
    </xf>
    <xf numFmtId="4" fontId="27" fillId="4" borderId="0" xfId="0" applyNumberFormat="1" applyFont="1" applyFill="1" applyBorder="1" applyAlignment="1">
      <alignment horizontal="right" vertical="top" wrapText="1"/>
    </xf>
    <xf numFmtId="0" fontId="0" fillId="4" borderId="0" xfId="0" applyFill="1" applyBorder="1"/>
    <xf numFmtId="4" fontId="34" fillId="2" borderId="1" xfId="0" applyNumberFormat="1" applyFont="1" applyFill="1" applyBorder="1" applyAlignment="1">
      <alignment horizontal="justify" vertical="center"/>
    </xf>
    <xf numFmtId="4" fontId="0" fillId="0" borderId="0" xfId="0" applyNumberFormat="1"/>
    <xf numFmtId="4" fontId="4" fillId="2" borderId="1" xfId="0" applyNumberFormat="1" applyFont="1" applyFill="1" applyBorder="1" applyAlignment="1">
      <alignment horizontal="justify" vertical="center"/>
    </xf>
    <xf numFmtId="4" fontId="4" fillId="0" borderId="1" xfId="0" applyNumberFormat="1" applyFont="1" applyBorder="1" applyAlignment="1">
      <alignment horizontal="justify" vertical="center"/>
    </xf>
    <xf numFmtId="4" fontId="4" fillId="0" borderId="1" xfId="0" applyNumberFormat="1" applyFont="1" applyBorder="1" applyAlignment="1">
      <alignment horizontal="right" vertical="center"/>
    </xf>
    <xf numFmtId="4" fontId="4" fillId="2" borderId="1" xfId="0" applyNumberFormat="1" applyFont="1" applyFill="1" applyBorder="1" applyAlignment="1">
      <alignment horizontal="right" vertical="center"/>
    </xf>
    <xf numFmtId="4" fontId="2" fillId="11" borderId="1" xfId="0" applyNumberFormat="1" applyFont="1" applyFill="1" applyBorder="1" applyAlignment="1">
      <alignment horizontal="right" vertical="center"/>
    </xf>
    <xf numFmtId="4" fontId="1" fillId="11" borderId="1" xfId="0" applyNumberFormat="1" applyFont="1" applyFill="1" applyBorder="1" applyAlignment="1">
      <alignment horizontal="justify" vertical="center"/>
    </xf>
    <xf numFmtId="4" fontId="2" fillId="11" borderId="1" xfId="0" applyNumberFormat="1" applyFont="1" applyFill="1" applyBorder="1" applyAlignment="1">
      <alignment horizontal="justify" vertical="center"/>
    </xf>
    <xf numFmtId="4" fontId="2" fillId="10" borderId="1" xfId="0" applyNumberFormat="1" applyFont="1" applyFill="1" applyBorder="1" applyAlignment="1">
      <alignment horizontal="right" vertical="center"/>
    </xf>
    <xf numFmtId="4" fontId="2" fillId="9" borderId="1" xfId="0" applyNumberFormat="1" applyFont="1" applyFill="1" applyBorder="1" applyAlignment="1">
      <alignment horizontal="right" vertical="center"/>
    </xf>
    <xf numFmtId="4" fontId="2" fillId="2" borderId="1" xfId="0" applyNumberFormat="1" applyFont="1" applyFill="1" applyBorder="1" applyAlignment="1">
      <alignment horizontal="right" vertical="center"/>
    </xf>
    <xf numFmtId="4" fontId="2" fillId="8" borderId="1" xfId="0" applyNumberFormat="1" applyFont="1" applyFill="1" applyBorder="1" applyAlignment="1">
      <alignment horizontal="right" vertical="center"/>
    </xf>
    <xf numFmtId="4" fontId="0" fillId="0" borderId="0" xfId="0" applyNumberFormat="1" applyAlignment="1">
      <alignment horizontal="right"/>
    </xf>
    <xf numFmtId="4" fontId="30" fillId="3" borderId="8" xfId="0" applyNumberFormat="1" applyFont="1" applyFill="1" applyBorder="1" applyAlignment="1">
      <alignment horizontal="center" vertical="center" wrapText="1"/>
    </xf>
    <xf numFmtId="4" fontId="32" fillId="7" borderId="8" xfId="0" applyNumberFormat="1" applyFont="1" applyFill="1" applyBorder="1" applyAlignment="1">
      <alignment horizontal="right" vertical="center"/>
    </xf>
    <xf numFmtId="4" fontId="30" fillId="14" borderId="1" xfId="0" applyNumberFormat="1" applyFont="1" applyFill="1" applyBorder="1" applyAlignment="1">
      <alignment horizontal="right" vertical="center"/>
    </xf>
    <xf numFmtId="0" fontId="32" fillId="0" borderId="33" xfId="0" applyFont="1" applyBorder="1" applyAlignment="1">
      <alignment horizontal="center" vertical="center"/>
    </xf>
    <xf numFmtId="0" fontId="32" fillId="0" borderId="33" xfId="0" applyFont="1" applyBorder="1" applyAlignment="1">
      <alignment horizontal="left" vertical="center" wrapText="1"/>
    </xf>
    <xf numFmtId="4" fontId="30" fillId="18" borderId="1" xfId="0" applyNumberFormat="1" applyFont="1" applyFill="1" applyBorder="1" applyAlignment="1">
      <alignment horizontal="right" vertical="center"/>
    </xf>
    <xf numFmtId="0" fontId="52" fillId="0" borderId="1" xfId="1" applyFont="1" applyBorder="1" applyAlignment="1">
      <alignment horizontal="center" wrapText="1"/>
    </xf>
    <xf numFmtId="0" fontId="52" fillId="19" borderId="1" xfId="1" applyFont="1" applyFill="1" applyBorder="1" applyAlignment="1">
      <alignment horizontal="center" wrapText="1"/>
    </xf>
    <xf numFmtId="0" fontId="27" fillId="8" borderId="1" xfId="0" applyFont="1" applyFill="1" applyBorder="1" applyAlignment="1">
      <alignment horizontal="center" vertical="top" wrapText="1"/>
    </xf>
    <xf numFmtId="4" fontId="27" fillId="8" borderId="1" xfId="0" applyNumberFormat="1" applyFont="1" applyFill="1" applyBorder="1" applyAlignment="1">
      <alignment horizontal="right" vertical="top" wrapText="1"/>
    </xf>
    <xf numFmtId="0" fontId="50" fillId="0" borderId="0" xfId="1" applyFont="1" applyAlignment="1">
      <alignment horizontal="center" vertical="center" wrapText="1"/>
    </xf>
    <xf numFmtId="0" fontId="9" fillId="16" borderId="1" xfId="1" applyFont="1" applyFill="1" applyBorder="1" applyAlignment="1">
      <alignment horizontal="center" wrapText="1"/>
    </xf>
    <xf numFmtId="0" fontId="51" fillId="16" borderId="1" xfId="1" applyFont="1" applyFill="1" applyBorder="1" applyAlignment="1">
      <alignment horizontal="center" wrapText="1"/>
    </xf>
    <xf numFmtId="0" fontId="9" fillId="16" borderId="1" xfId="1" applyFont="1" applyFill="1" applyBorder="1" applyAlignment="1">
      <alignment horizontal="center" vertical="center" wrapText="1"/>
    </xf>
    <xf numFmtId="0" fontId="20" fillId="0" borderId="0" xfId="1" applyFont="1" applyAlignment="1">
      <alignment horizontal="left" vertical="center" wrapText="1"/>
    </xf>
    <xf numFmtId="0" fontId="16" fillId="0" borderId="10" xfId="0" applyFont="1" applyBorder="1" applyAlignment="1">
      <alignment horizontal="center" vertical="center" wrapText="1"/>
    </xf>
    <xf numFmtId="0" fontId="12" fillId="0" borderId="0" xfId="0" applyFont="1" applyAlignment="1">
      <alignment horizontal="center" wrapText="1"/>
    </xf>
    <xf numFmtId="0" fontId="13" fillId="0" borderId="0" xfId="0" applyFont="1" applyAlignment="1">
      <alignment horizontal="center" vertical="center"/>
    </xf>
    <xf numFmtId="0" fontId="14" fillId="0" borderId="0" xfId="0" applyFont="1" applyAlignment="1">
      <alignment horizontal="center" vertical="center"/>
    </xf>
    <xf numFmtId="0" fontId="15" fillId="0" borderId="1" xfId="0" applyFont="1" applyBorder="1" applyAlignment="1">
      <alignment horizontal="left"/>
    </xf>
    <xf numFmtId="0" fontId="21" fillId="0" borderId="0" xfId="0" applyFont="1" applyAlignment="1">
      <alignment horizontal="left" vertical="top" wrapText="1"/>
    </xf>
    <xf numFmtId="0" fontId="49" fillId="0" borderId="0" xfId="0" applyFont="1" applyAlignment="1">
      <alignment horizontal="center" vertical="center" wrapText="1"/>
    </xf>
    <xf numFmtId="0" fontId="21" fillId="0" borderId="0" xfId="0" applyFont="1" applyFill="1" applyAlignment="1">
      <alignment horizontal="left" vertical="top" wrapText="1"/>
    </xf>
    <xf numFmtId="0" fontId="19" fillId="0" borderId="0" xfId="0" applyFont="1" applyAlignment="1">
      <alignment horizontal="left" wrapText="1"/>
    </xf>
    <xf numFmtId="0" fontId="1" fillId="8" borderId="1" xfId="0" applyFont="1" applyFill="1" applyBorder="1" applyAlignment="1">
      <alignment horizontal="center" vertical="center" wrapText="1"/>
    </xf>
    <xf numFmtId="4" fontId="30" fillId="3" borderId="1" xfId="0" applyNumberFormat="1" applyFont="1" applyFill="1" applyBorder="1" applyAlignment="1">
      <alignment horizontal="center" vertical="center" wrapText="1"/>
    </xf>
    <xf numFmtId="0" fontId="2" fillId="3" borderId="1" xfId="0" applyFont="1" applyFill="1" applyBorder="1" applyAlignment="1">
      <alignment horizontal="justify" vertical="center" wrapText="1"/>
    </xf>
    <xf numFmtId="0" fontId="2" fillId="3" borderId="1" xfId="0"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0" fontId="7" fillId="0" borderId="0" xfId="0" applyFont="1" applyAlignment="1">
      <alignment horizontal="center" wrapText="1"/>
    </xf>
    <xf numFmtId="4" fontId="1" fillId="11" borderId="3" xfId="0" applyNumberFormat="1" applyFont="1" applyFill="1" applyBorder="1" applyAlignment="1">
      <alignment horizontal="right" vertical="center"/>
    </xf>
    <xf numFmtId="4" fontId="1" fillId="11" borderId="7" xfId="0" applyNumberFormat="1" applyFont="1" applyFill="1" applyBorder="1" applyAlignment="1">
      <alignment horizontal="right" vertical="center"/>
    </xf>
    <xf numFmtId="4" fontId="1" fillId="11" borderId="8" xfId="0" applyNumberFormat="1" applyFont="1" applyFill="1" applyBorder="1" applyAlignment="1">
      <alignment horizontal="right" vertical="center"/>
    </xf>
    <xf numFmtId="0" fontId="19" fillId="0" borderId="0" xfId="0" applyFont="1" applyAlignment="1">
      <alignment horizontal="left" vertical="top" wrapText="1"/>
    </xf>
    <xf numFmtId="0" fontId="1" fillId="8" borderId="1" xfId="0" applyFont="1" applyFill="1" applyBorder="1" applyAlignment="1">
      <alignment horizontal="center" vertical="center"/>
    </xf>
    <xf numFmtId="0" fontId="35" fillId="0" borderId="0" xfId="0" applyFont="1" applyAlignment="1">
      <alignment horizontal="left" wrapText="1"/>
    </xf>
    <xf numFmtId="0" fontId="1" fillId="8" borderId="3" xfId="0" applyFont="1" applyFill="1" applyBorder="1" applyAlignment="1">
      <alignment horizontal="center" vertical="center" wrapText="1"/>
    </xf>
    <xf numFmtId="0" fontId="1" fillId="8" borderId="7"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11" borderId="3" xfId="0" applyFont="1" applyFill="1" applyBorder="1" applyAlignment="1">
      <alignment horizontal="right" vertical="center"/>
    </xf>
    <xf numFmtId="0" fontId="2" fillId="11" borderId="7" xfId="0" applyFont="1" applyFill="1" applyBorder="1" applyAlignment="1">
      <alignment horizontal="right" vertical="center"/>
    </xf>
    <xf numFmtId="0" fontId="2" fillId="11" borderId="8" xfId="0" applyFont="1" applyFill="1" applyBorder="1" applyAlignment="1">
      <alignment horizontal="right" vertical="center"/>
    </xf>
    <xf numFmtId="0" fontId="36" fillId="0" borderId="0" xfId="0" applyFont="1" applyAlignment="1">
      <alignment horizontal="left" vertical="center" wrapText="1"/>
    </xf>
    <xf numFmtId="0" fontId="19" fillId="0" borderId="0" xfId="0" applyFont="1" applyAlignment="1">
      <alignment horizontal="left" vertical="center" wrapText="1"/>
    </xf>
    <xf numFmtId="0" fontId="29" fillId="13" borderId="1" xfId="0" applyFont="1" applyFill="1" applyBorder="1" applyAlignment="1">
      <alignment horizontal="center" vertical="center"/>
    </xf>
    <xf numFmtId="0" fontId="30" fillId="14" borderId="1" xfId="0" applyFont="1" applyFill="1" applyBorder="1" applyAlignment="1">
      <alignment horizontal="center" vertical="center"/>
    </xf>
    <xf numFmtId="0" fontId="24" fillId="0" borderId="1" xfId="0" applyFont="1" applyFill="1" applyBorder="1" applyAlignment="1">
      <alignment horizontal="center" vertical="center"/>
    </xf>
    <xf numFmtId="0" fontId="27" fillId="5" borderId="1" xfId="0" applyFont="1" applyFill="1" applyBorder="1" applyAlignment="1">
      <alignment horizontal="center" textRotation="90" wrapText="1"/>
    </xf>
    <xf numFmtId="0" fontId="27" fillId="6" borderId="1" xfId="0" applyFont="1" applyFill="1" applyBorder="1" applyAlignment="1">
      <alignment horizontal="center" vertical="top" wrapText="1"/>
    </xf>
    <xf numFmtId="0" fontId="27" fillId="5" borderId="1" xfId="0" applyFont="1" applyFill="1" applyBorder="1" applyAlignment="1">
      <alignment horizontal="center" vertical="center" textRotation="90" wrapText="1"/>
    </xf>
    <xf numFmtId="0" fontId="27" fillId="5" borderId="6" xfId="0" applyFont="1" applyFill="1" applyBorder="1" applyAlignment="1">
      <alignment horizontal="center" vertical="center" textRotation="90" wrapText="1"/>
    </xf>
    <xf numFmtId="0" fontId="27" fillId="5" borderId="4" xfId="0" applyFont="1" applyFill="1" applyBorder="1" applyAlignment="1">
      <alignment horizontal="center" vertical="center" textRotation="90" wrapText="1"/>
    </xf>
    <xf numFmtId="0" fontId="27" fillId="5" borderId="5" xfId="0" applyFont="1" applyFill="1" applyBorder="1" applyAlignment="1">
      <alignment horizontal="center" vertical="center" textRotation="90" wrapText="1"/>
    </xf>
    <xf numFmtId="0" fontId="27" fillId="6" borderId="3" xfId="0" applyFont="1" applyFill="1" applyBorder="1" applyAlignment="1">
      <alignment horizontal="center" vertical="top" wrapText="1"/>
    </xf>
    <xf numFmtId="0" fontId="27" fillId="6" borderId="7" xfId="0" applyFont="1" applyFill="1" applyBorder="1" applyAlignment="1">
      <alignment horizontal="center" vertical="top" wrapText="1"/>
    </xf>
    <xf numFmtId="0" fontId="27" fillId="6" borderId="8" xfId="0" applyFont="1" applyFill="1" applyBorder="1" applyAlignment="1">
      <alignment horizontal="center" vertical="top" wrapText="1"/>
    </xf>
    <xf numFmtId="0" fontId="40" fillId="0" borderId="0" xfId="0" applyFont="1" applyAlignment="1">
      <alignment horizontal="left" vertical="center" wrapText="1"/>
    </xf>
    <xf numFmtId="0" fontId="27" fillId="13" borderId="1" xfId="0" applyFont="1" applyFill="1" applyBorder="1" applyAlignment="1">
      <alignment horizontal="center" vertical="top" wrapText="1"/>
    </xf>
    <xf numFmtId="0" fontId="27" fillId="8" borderId="1" xfId="0" applyFont="1" applyFill="1" applyBorder="1" applyAlignment="1">
      <alignment horizontal="center" vertical="top" wrapText="1"/>
    </xf>
    <xf numFmtId="0" fontId="8" fillId="0" borderId="0" xfId="0" applyFont="1" applyAlignment="1">
      <alignment horizontal="left" wrapText="1"/>
    </xf>
    <xf numFmtId="0" fontId="10" fillId="8" borderId="13" xfId="0" applyFont="1" applyFill="1" applyBorder="1" applyAlignment="1">
      <alignment horizontal="center" wrapText="1"/>
    </xf>
    <xf numFmtId="0" fontId="10" fillId="8" borderId="14" xfId="0" applyFont="1" applyFill="1" applyBorder="1" applyAlignment="1">
      <alignment horizontal="center" wrapText="1"/>
    </xf>
    <xf numFmtId="0" fontId="37" fillId="0" borderId="17" xfId="0" applyFont="1" applyBorder="1" applyAlignment="1">
      <alignment horizontal="center" wrapText="1"/>
    </xf>
    <xf numFmtId="0" fontId="37" fillId="0" borderId="18" xfId="0" applyFont="1" applyBorder="1" applyAlignment="1">
      <alignment horizontal="center" wrapText="1"/>
    </xf>
    <xf numFmtId="0" fontId="46" fillId="4" borderId="1" xfId="0" applyFont="1" applyFill="1" applyBorder="1" applyAlignment="1">
      <alignment horizontal="center"/>
    </xf>
    <xf numFmtId="0" fontId="29" fillId="3" borderId="19" xfId="0" applyFont="1" applyFill="1" applyBorder="1" applyAlignment="1">
      <alignment horizontal="center" vertical="center"/>
    </xf>
    <xf numFmtId="0" fontId="29" fillId="3" borderId="25" xfId="0" applyFont="1" applyFill="1" applyBorder="1" applyAlignment="1">
      <alignment horizontal="center" vertical="center"/>
    </xf>
    <xf numFmtId="0" fontId="29" fillId="3" borderId="30" xfId="0" applyFont="1" applyFill="1" applyBorder="1" applyAlignment="1">
      <alignment horizontal="center" vertical="center"/>
    </xf>
    <xf numFmtId="0" fontId="29" fillId="3" borderId="20" xfId="0" applyFont="1" applyFill="1" applyBorder="1" applyAlignment="1">
      <alignment horizontal="center" vertical="center"/>
    </xf>
    <xf numFmtId="0" fontId="29" fillId="3" borderId="26" xfId="0" applyFont="1" applyFill="1" applyBorder="1" applyAlignment="1">
      <alignment horizontal="center" vertical="center"/>
    </xf>
    <xf numFmtId="0" fontId="29" fillId="3" borderId="31" xfId="0" applyFont="1" applyFill="1" applyBorder="1" applyAlignment="1">
      <alignment horizontal="center" vertical="center"/>
    </xf>
    <xf numFmtId="0" fontId="29" fillId="3" borderId="21" xfId="0" applyFont="1" applyFill="1" applyBorder="1" applyAlignment="1">
      <alignment horizontal="center" vertical="center"/>
    </xf>
    <xf numFmtId="0" fontId="29" fillId="3" borderId="22" xfId="0" applyFont="1" applyFill="1" applyBorder="1" applyAlignment="1">
      <alignment horizontal="center" vertical="center"/>
    </xf>
    <xf numFmtId="0" fontId="29" fillId="3" borderId="23" xfId="0" applyFont="1" applyFill="1" applyBorder="1" applyAlignment="1">
      <alignment horizontal="center" vertical="center"/>
    </xf>
    <xf numFmtId="4" fontId="29" fillId="15" borderId="24" xfId="0" applyNumberFormat="1" applyFont="1" applyFill="1" applyBorder="1" applyAlignment="1">
      <alignment horizontal="center" vertical="center"/>
    </xf>
    <xf numFmtId="4" fontId="29" fillId="15" borderId="29" xfId="0" applyNumberFormat="1" applyFont="1" applyFill="1" applyBorder="1" applyAlignment="1">
      <alignment horizontal="center" vertical="center"/>
    </xf>
    <xf numFmtId="4" fontId="29" fillId="15" borderId="32" xfId="0" applyNumberFormat="1" applyFont="1" applyFill="1" applyBorder="1" applyAlignment="1">
      <alignment horizontal="center" vertical="center"/>
    </xf>
    <xf numFmtId="0" fontId="29" fillId="3" borderId="27" xfId="0" applyFont="1" applyFill="1" applyBorder="1" applyAlignment="1">
      <alignment horizontal="center" vertical="center"/>
    </xf>
    <xf numFmtId="0" fontId="29" fillId="3" borderId="7" xfId="0" applyFont="1" applyFill="1" applyBorder="1" applyAlignment="1">
      <alignment horizontal="center" vertical="center"/>
    </xf>
    <xf numFmtId="0" fontId="29" fillId="3" borderId="28" xfId="0" applyFont="1" applyFill="1" applyBorder="1" applyAlignment="1">
      <alignment horizontal="center" vertical="center"/>
    </xf>
    <xf numFmtId="4" fontId="29" fillId="15" borderId="12" xfId="0" applyNumberFormat="1" applyFont="1" applyFill="1" applyBorder="1" applyAlignment="1">
      <alignment horizontal="right"/>
    </xf>
    <xf numFmtId="0" fontId="21" fillId="0" borderId="0" xfId="0" applyFont="1" applyAlignment="1">
      <alignment horizontal="left" wrapText="1"/>
    </xf>
    <xf numFmtId="4" fontId="29" fillId="15" borderId="11" xfId="0" applyNumberFormat="1" applyFont="1" applyFill="1" applyBorder="1" applyAlignment="1">
      <alignment horizontal="right"/>
    </xf>
    <xf numFmtId="4" fontId="29" fillId="15" borderId="35" xfId="0" applyNumberFormat="1" applyFont="1" applyFill="1" applyBorder="1" applyAlignment="1">
      <alignment horizontal="right"/>
    </xf>
    <xf numFmtId="0" fontId="21" fillId="4" borderId="0" xfId="0" applyFont="1" applyFill="1" applyAlignment="1">
      <alignment horizontal="left" wrapText="1"/>
    </xf>
    <xf numFmtId="0" fontId="30" fillId="3" borderId="1" xfId="0" applyFont="1" applyFill="1" applyBorder="1" applyAlignment="1">
      <alignment horizontal="center" vertical="center" wrapText="1"/>
    </xf>
    <xf numFmtId="0" fontId="30" fillId="18" borderId="3" xfId="0" applyFont="1" applyFill="1" applyBorder="1" applyAlignment="1">
      <alignment horizontal="center" vertical="center"/>
    </xf>
    <xf numFmtId="0" fontId="30" fillId="18" borderId="7" xfId="0" applyFont="1" applyFill="1" applyBorder="1" applyAlignment="1">
      <alignment horizontal="center" vertical="center"/>
    </xf>
    <xf numFmtId="0" fontId="30" fillId="18" borderId="8" xfId="0" applyFont="1" applyFill="1" applyBorder="1" applyAlignment="1">
      <alignment horizontal="center" vertical="center"/>
    </xf>
  </cellXfs>
  <cellStyles count="3">
    <cellStyle name="Κανονικό" xfId="0" builtinId="0"/>
    <cellStyle name="Κανονικό 2" xfId="1"/>
    <cellStyle name="Ποσοστό"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60960</xdr:colOff>
      <xdr:row>0</xdr:row>
      <xdr:rowOff>0</xdr:rowOff>
    </xdr:from>
    <xdr:to>
      <xdr:col>4</xdr:col>
      <xdr:colOff>77788</xdr:colOff>
      <xdr:row>5</xdr:row>
      <xdr:rowOff>4762</xdr:rowOff>
    </xdr:to>
    <xdr:pic>
      <xdr:nvPicPr>
        <xdr:cNvPr id="2" name="Εικόνα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 y="0"/>
          <a:ext cx="2140903" cy="957262"/>
        </a:xfrm>
        <a:prstGeom prst="rect">
          <a:avLst/>
        </a:prstGeom>
      </xdr:spPr>
    </xdr:pic>
    <xdr:clientData/>
  </xdr:twoCellAnchor>
  <xdr:twoCellAnchor>
    <xdr:from>
      <xdr:col>0</xdr:col>
      <xdr:colOff>85726</xdr:colOff>
      <xdr:row>6</xdr:row>
      <xdr:rowOff>87418</xdr:rowOff>
    </xdr:from>
    <xdr:to>
      <xdr:col>11</xdr:col>
      <xdr:colOff>37667</xdr:colOff>
      <xdr:row>12</xdr:row>
      <xdr:rowOff>57152</xdr:rowOff>
    </xdr:to>
    <xdr:grpSp>
      <xdr:nvGrpSpPr>
        <xdr:cNvPr id="3" name="Ομάδα 2">
          <a:extLst>
            <a:ext uri="{FF2B5EF4-FFF2-40B4-BE49-F238E27FC236}">
              <a16:creationId xmlns:a16="http://schemas.microsoft.com/office/drawing/2014/main" xmlns="" id="{00000000-0008-0000-0000-000003000000}"/>
            </a:ext>
          </a:extLst>
        </xdr:cNvPr>
        <xdr:cNvGrpSpPr/>
      </xdr:nvGrpSpPr>
      <xdr:grpSpPr>
        <a:xfrm>
          <a:off x="85726" y="1268518"/>
          <a:ext cx="6676591" cy="998434"/>
          <a:chOff x="575256" y="1187911"/>
          <a:chExt cx="6438799" cy="1074420"/>
        </a:xfrm>
      </xdr:grpSpPr>
      <xdr:pic>
        <xdr:nvPicPr>
          <xdr:cNvPr id="5" name="Εικόνα 2">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58746" y="1187911"/>
            <a:ext cx="1046633" cy="107442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Εικόνα 4">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72377" y="1196340"/>
            <a:ext cx="1641678" cy="98298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Εικόνα 1">
            <a:extLst>
              <a:ext uri="{FF2B5EF4-FFF2-40B4-BE49-F238E27FC236}">
                <a16:creationId xmlns:a16="http://schemas.microsoft.com/office/drawing/2014/main" xmlns="" id="{00000000-0008-0000-00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75256" y="1212460"/>
            <a:ext cx="1984124" cy="96106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0</xdr:colOff>
      <xdr:row>1</xdr:row>
      <xdr:rowOff>55245</xdr:rowOff>
    </xdr:from>
    <xdr:to>
      <xdr:col>7</xdr:col>
      <xdr:colOff>95250</xdr:colOff>
      <xdr:row>5</xdr:row>
      <xdr:rowOff>19367</xdr:rowOff>
    </xdr:to>
    <xdr:pic>
      <xdr:nvPicPr>
        <xdr:cNvPr id="8" name="Εικόνα 7">
          <a:extLst>
            <a:ext uri="{FF2B5EF4-FFF2-40B4-BE49-F238E27FC236}">
              <a16:creationId xmlns:a16="http://schemas.microsoft.com/office/drawing/2014/main" xmlns="" id="{00000000-0008-0000-0000-000008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343275" y="283845"/>
          <a:ext cx="704850" cy="726122"/>
        </a:xfrm>
        <a:prstGeom prst="rect">
          <a:avLst/>
        </a:prstGeom>
      </xdr:spPr>
    </xdr:pic>
    <xdr:clientData/>
  </xdr:twoCellAnchor>
  <xdr:twoCellAnchor editAs="oneCell">
    <xdr:from>
      <xdr:col>4</xdr:col>
      <xdr:colOff>19050</xdr:colOff>
      <xdr:row>6</xdr:row>
      <xdr:rowOff>149315</xdr:rowOff>
    </xdr:from>
    <xdr:to>
      <xdr:col>6</xdr:col>
      <xdr:colOff>542925</xdr:colOff>
      <xdr:row>11</xdr:row>
      <xdr:rowOff>95249</xdr:rowOff>
    </xdr:to>
    <xdr:pic>
      <xdr:nvPicPr>
        <xdr:cNvPr id="4" name="Εικόνα 3"/>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143125" y="1330415"/>
          <a:ext cx="1743075" cy="812709"/>
        </a:xfrm>
        <a:prstGeom prst="rect">
          <a:avLst/>
        </a:prstGeom>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31"/>
  <sheetViews>
    <sheetView workbookViewId="0">
      <pane ySplit="3" topLeftCell="A13" activePane="bottomLeft" state="frozen"/>
      <selection pane="bottomLeft" activeCell="B17" sqref="B17"/>
    </sheetView>
  </sheetViews>
  <sheetFormatPr defaultRowHeight="15" x14ac:dyDescent="0.2"/>
  <cols>
    <col min="1" max="1" width="10.85546875" style="79" customWidth="1"/>
    <col min="2" max="2" width="77" style="80" customWidth="1"/>
    <col min="3" max="16384" width="9.140625" style="78"/>
  </cols>
  <sheetData>
    <row r="1" spans="1:9" ht="30.75" customHeight="1" x14ac:dyDescent="0.2">
      <c r="A1" s="121" t="s">
        <v>588</v>
      </c>
      <c r="B1" s="121"/>
      <c r="C1" s="121"/>
      <c r="D1" s="121"/>
      <c r="E1" s="121"/>
      <c r="F1" s="121"/>
      <c r="G1" s="121"/>
      <c r="H1" s="121"/>
      <c r="I1" s="121"/>
    </row>
    <row r="2" spans="1:9" ht="15" customHeight="1" x14ac:dyDescent="0.25">
      <c r="A2" s="124" t="s">
        <v>614</v>
      </c>
      <c r="B2" s="124" t="s">
        <v>590</v>
      </c>
      <c r="C2" s="122" t="s">
        <v>589</v>
      </c>
      <c r="D2" s="123"/>
      <c r="E2" s="123"/>
      <c r="F2" s="123"/>
      <c r="G2" s="123"/>
      <c r="H2" s="123"/>
      <c r="I2" s="123"/>
    </row>
    <row r="3" spans="1:9" s="83" customFormat="1" x14ac:dyDescent="0.25">
      <c r="A3" s="124"/>
      <c r="B3" s="124"/>
      <c r="C3" s="81" t="s">
        <v>591</v>
      </c>
      <c r="D3" s="81" t="s">
        <v>592</v>
      </c>
      <c r="E3" s="81" t="s">
        <v>593</v>
      </c>
      <c r="F3" s="81" t="s">
        <v>594</v>
      </c>
      <c r="G3" s="82" t="s">
        <v>595</v>
      </c>
      <c r="H3" s="82" t="s">
        <v>596</v>
      </c>
      <c r="I3" s="82" t="s">
        <v>597</v>
      </c>
    </row>
    <row r="4" spans="1:9" ht="30" x14ac:dyDescent="0.3">
      <c r="A4" s="84">
        <v>1</v>
      </c>
      <c r="B4" s="85" t="s">
        <v>598</v>
      </c>
      <c r="C4" s="117" t="s">
        <v>637</v>
      </c>
      <c r="D4" s="117" t="s">
        <v>637</v>
      </c>
      <c r="E4" s="117" t="s">
        <v>637</v>
      </c>
      <c r="F4" s="117" t="s">
        <v>637</v>
      </c>
      <c r="G4" s="117" t="s">
        <v>637</v>
      </c>
      <c r="H4" s="117" t="s">
        <v>637</v>
      </c>
      <c r="I4" s="117" t="s">
        <v>637</v>
      </c>
    </row>
    <row r="5" spans="1:9" ht="21.75" customHeight="1" x14ac:dyDescent="0.3">
      <c r="A5" s="84">
        <v>2</v>
      </c>
      <c r="B5" s="86" t="s">
        <v>599</v>
      </c>
      <c r="C5" s="117" t="s">
        <v>637</v>
      </c>
      <c r="D5" s="118"/>
      <c r="E5" s="117" t="s">
        <v>637</v>
      </c>
      <c r="F5" s="117" t="s">
        <v>637</v>
      </c>
      <c r="G5" s="117" t="s">
        <v>637</v>
      </c>
      <c r="H5" s="118"/>
      <c r="I5" s="117" t="s">
        <v>637</v>
      </c>
    </row>
    <row r="6" spans="1:9" ht="18.75" customHeight="1" x14ac:dyDescent="0.3">
      <c r="A6" s="84">
        <v>3</v>
      </c>
      <c r="B6" s="85" t="s">
        <v>90</v>
      </c>
      <c r="C6" s="118"/>
      <c r="D6" s="118"/>
      <c r="E6" s="118"/>
      <c r="F6" s="117" t="s">
        <v>637</v>
      </c>
      <c r="G6" s="118"/>
      <c r="H6" s="118"/>
      <c r="I6" s="118"/>
    </row>
    <row r="7" spans="1:9" ht="20.25" x14ac:dyDescent="0.3">
      <c r="A7" s="84">
        <v>7</v>
      </c>
      <c r="B7" s="86" t="s">
        <v>91</v>
      </c>
      <c r="C7" s="117" t="s">
        <v>637</v>
      </c>
      <c r="D7" s="117" t="s">
        <v>637</v>
      </c>
      <c r="E7" s="117" t="s">
        <v>637</v>
      </c>
      <c r="F7" s="117" t="s">
        <v>637</v>
      </c>
      <c r="G7" s="117" t="s">
        <v>637</v>
      </c>
      <c r="H7" s="117" t="s">
        <v>637</v>
      </c>
      <c r="I7" s="117" t="s">
        <v>637</v>
      </c>
    </row>
    <row r="8" spans="1:9" ht="20.25" x14ac:dyDescent="0.3">
      <c r="A8" s="84">
        <v>8</v>
      </c>
      <c r="B8" s="86" t="s">
        <v>95</v>
      </c>
      <c r="C8" s="117" t="s">
        <v>637</v>
      </c>
      <c r="D8" s="117" t="s">
        <v>637</v>
      </c>
      <c r="E8" s="117" t="s">
        <v>637</v>
      </c>
      <c r="F8" s="117" t="s">
        <v>637</v>
      </c>
      <c r="G8" s="117" t="s">
        <v>637</v>
      </c>
      <c r="H8" s="118"/>
      <c r="I8" s="118"/>
    </row>
    <row r="9" spans="1:9" ht="20.25" x14ac:dyDescent="0.3">
      <c r="A9" s="84">
        <v>9</v>
      </c>
      <c r="B9" s="86" t="s">
        <v>92</v>
      </c>
      <c r="C9" s="117" t="s">
        <v>637</v>
      </c>
      <c r="D9" s="117" t="s">
        <v>637</v>
      </c>
      <c r="E9" s="117" t="s">
        <v>637</v>
      </c>
      <c r="F9" s="117" t="s">
        <v>637</v>
      </c>
      <c r="G9" s="117" t="s">
        <v>637</v>
      </c>
      <c r="H9" s="117" t="s">
        <v>637</v>
      </c>
      <c r="I9" s="117" t="s">
        <v>637</v>
      </c>
    </row>
    <row r="10" spans="1:9" ht="20.25" x14ac:dyDescent="0.3">
      <c r="A10" s="84">
        <v>14</v>
      </c>
      <c r="B10" s="86" t="s">
        <v>600</v>
      </c>
      <c r="C10" s="118"/>
      <c r="D10" s="117" t="s">
        <v>637</v>
      </c>
      <c r="E10" s="118"/>
      <c r="F10" s="118"/>
      <c r="G10" s="118"/>
      <c r="H10" s="117" t="s">
        <v>637</v>
      </c>
      <c r="I10" s="118"/>
    </row>
    <row r="11" spans="1:9" ht="45" x14ac:dyDescent="0.3">
      <c r="A11" s="84">
        <v>16</v>
      </c>
      <c r="B11" s="89" t="s">
        <v>601</v>
      </c>
      <c r="C11" s="117" t="s">
        <v>637</v>
      </c>
      <c r="D11" s="117" t="s">
        <v>637</v>
      </c>
      <c r="E11" s="117" t="s">
        <v>637</v>
      </c>
      <c r="F11" s="117" t="s">
        <v>637</v>
      </c>
      <c r="G11" s="117" t="s">
        <v>637</v>
      </c>
      <c r="H11" s="117" t="s">
        <v>637</v>
      </c>
      <c r="I11" s="117" t="s">
        <v>637</v>
      </c>
    </row>
    <row r="12" spans="1:9" ht="60.75" x14ac:dyDescent="0.3">
      <c r="A12" s="84">
        <v>17</v>
      </c>
      <c r="B12" s="86" t="s">
        <v>602</v>
      </c>
      <c r="C12" s="117" t="s">
        <v>637</v>
      </c>
      <c r="D12" s="117" t="s">
        <v>637</v>
      </c>
      <c r="E12" s="117" t="s">
        <v>637</v>
      </c>
      <c r="F12" s="117" t="s">
        <v>637</v>
      </c>
      <c r="G12" s="117" t="s">
        <v>637</v>
      </c>
      <c r="H12" s="117" t="s">
        <v>637</v>
      </c>
      <c r="I12" s="117" t="s">
        <v>637</v>
      </c>
    </row>
    <row r="13" spans="1:9" ht="30" x14ac:dyDescent="0.3">
      <c r="A13" s="84">
        <v>19</v>
      </c>
      <c r="B13" s="91" t="s">
        <v>603</v>
      </c>
      <c r="C13" s="117" t="s">
        <v>637</v>
      </c>
      <c r="D13" s="118"/>
      <c r="E13" s="118"/>
      <c r="F13" s="118"/>
      <c r="G13" s="117" t="s">
        <v>637</v>
      </c>
      <c r="H13" s="118"/>
      <c r="I13" s="118"/>
    </row>
    <row r="14" spans="1:9" ht="30.75" x14ac:dyDescent="0.3">
      <c r="A14" s="84">
        <v>20</v>
      </c>
      <c r="B14" s="86" t="s">
        <v>604</v>
      </c>
      <c r="C14" s="117" t="s">
        <v>637</v>
      </c>
      <c r="D14" s="117" t="s">
        <v>637</v>
      </c>
      <c r="E14" s="117" t="s">
        <v>637</v>
      </c>
      <c r="F14" s="117" t="s">
        <v>637</v>
      </c>
      <c r="G14" s="117" t="s">
        <v>637</v>
      </c>
      <c r="H14" s="118"/>
      <c r="I14" s="118"/>
    </row>
    <row r="15" spans="1:9" ht="20.25" x14ac:dyDescent="0.3">
      <c r="A15" s="84">
        <v>22</v>
      </c>
      <c r="B15" s="86" t="s">
        <v>93</v>
      </c>
      <c r="C15" s="117" t="s">
        <v>637</v>
      </c>
      <c r="D15" s="117" t="s">
        <v>637</v>
      </c>
      <c r="E15" s="117" t="s">
        <v>637</v>
      </c>
      <c r="F15" s="117" t="s">
        <v>637</v>
      </c>
      <c r="G15" s="117" t="s">
        <v>637</v>
      </c>
      <c r="H15" s="118"/>
      <c r="I15" s="118"/>
    </row>
    <row r="16" spans="1:9" ht="30.75" x14ac:dyDescent="0.3">
      <c r="A16" s="84">
        <v>24</v>
      </c>
      <c r="B16" s="86" t="s">
        <v>605</v>
      </c>
      <c r="C16" s="117" t="s">
        <v>637</v>
      </c>
      <c r="D16" s="117" t="s">
        <v>637</v>
      </c>
      <c r="E16" s="117" t="s">
        <v>637</v>
      </c>
      <c r="F16" s="117" t="s">
        <v>637</v>
      </c>
      <c r="G16" s="117" t="s">
        <v>637</v>
      </c>
      <c r="H16" s="117" t="s">
        <v>637</v>
      </c>
      <c r="I16" s="117" t="s">
        <v>637</v>
      </c>
    </row>
    <row r="17" spans="1:9" ht="30.75" x14ac:dyDescent="0.3">
      <c r="A17" s="84">
        <v>27</v>
      </c>
      <c r="B17" s="90" t="s">
        <v>606</v>
      </c>
      <c r="C17" s="118"/>
      <c r="D17" s="117" t="s">
        <v>637</v>
      </c>
      <c r="E17" s="118"/>
      <c r="F17" s="118"/>
      <c r="G17" s="118"/>
      <c r="H17" s="117" t="s">
        <v>637</v>
      </c>
      <c r="I17" s="118"/>
    </row>
    <row r="18" spans="1:9" ht="20.25" x14ac:dyDescent="0.3">
      <c r="A18" s="84">
        <v>29</v>
      </c>
      <c r="B18" s="87" t="s">
        <v>607</v>
      </c>
      <c r="C18" s="118"/>
      <c r="D18" s="117" t="s">
        <v>637</v>
      </c>
      <c r="E18" s="118"/>
      <c r="F18" s="118"/>
      <c r="G18" s="118"/>
      <c r="H18" s="117" t="s">
        <v>637</v>
      </c>
      <c r="I18" s="118"/>
    </row>
    <row r="19" spans="1:9" ht="20.25" x14ac:dyDescent="0.3">
      <c r="A19" s="84">
        <v>31</v>
      </c>
      <c r="B19" s="88" t="s">
        <v>608</v>
      </c>
      <c r="C19" s="118"/>
      <c r="D19" s="118"/>
      <c r="E19" s="118"/>
      <c r="F19" s="117" t="s">
        <v>637</v>
      </c>
      <c r="G19" s="118"/>
      <c r="H19" s="118"/>
      <c r="I19" s="118"/>
    </row>
    <row r="20" spans="1:9" ht="20.25" x14ac:dyDescent="0.3">
      <c r="A20" s="84">
        <v>32</v>
      </c>
      <c r="B20" s="91" t="s">
        <v>609</v>
      </c>
      <c r="C20" s="117" t="s">
        <v>637</v>
      </c>
      <c r="D20" s="118"/>
      <c r="E20" s="118"/>
      <c r="F20" s="118"/>
      <c r="G20" s="117" t="s">
        <v>637</v>
      </c>
      <c r="H20" s="118"/>
      <c r="I20" s="118"/>
    </row>
    <row r="21" spans="1:9" ht="20.25" x14ac:dyDescent="0.3">
      <c r="A21" s="84">
        <v>34</v>
      </c>
      <c r="B21" s="86" t="s">
        <v>610</v>
      </c>
      <c r="C21" s="118"/>
      <c r="D21" s="118"/>
      <c r="E21" s="118"/>
      <c r="F21" s="118"/>
      <c r="G21" s="117" t="s">
        <v>637</v>
      </c>
      <c r="H21" s="118"/>
      <c r="I21" s="118"/>
    </row>
    <row r="22" spans="1:9" ht="20.25" x14ac:dyDescent="0.3">
      <c r="A22" s="84">
        <v>35</v>
      </c>
      <c r="B22" s="93" t="s">
        <v>611</v>
      </c>
      <c r="C22" s="117" t="s">
        <v>637</v>
      </c>
      <c r="D22" s="117" t="s">
        <v>637</v>
      </c>
      <c r="E22" s="117" t="s">
        <v>637</v>
      </c>
      <c r="F22" s="117" t="s">
        <v>637</v>
      </c>
      <c r="G22" s="117" t="s">
        <v>637</v>
      </c>
      <c r="H22" s="117" t="s">
        <v>637</v>
      </c>
      <c r="I22" s="117" t="s">
        <v>637</v>
      </c>
    </row>
    <row r="23" spans="1:9" ht="30.75" x14ac:dyDescent="0.3">
      <c r="A23" s="84">
        <v>36</v>
      </c>
      <c r="B23" s="90" t="s">
        <v>612</v>
      </c>
      <c r="C23" s="118"/>
      <c r="D23" s="117" t="s">
        <v>637</v>
      </c>
      <c r="E23" s="118"/>
      <c r="F23" s="118"/>
      <c r="G23" s="118"/>
      <c r="H23" s="117" t="s">
        <v>637</v>
      </c>
      <c r="I23" s="118"/>
    </row>
    <row r="24" spans="1:9" ht="30.75" x14ac:dyDescent="0.3">
      <c r="A24" s="84">
        <v>37</v>
      </c>
      <c r="B24" s="86" t="s">
        <v>613</v>
      </c>
      <c r="C24" s="117" t="s">
        <v>637</v>
      </c>
      <c r="D24" s="118"/>
      <c r="E24" s="117" t="s">
        <v>637</v>
      </c>
      <c r="F24" s="118"/>
      <c r="G24" s="117" t="s">
        <v>637</v>
      </c>
      <c r="H24" s="118"/>
      <c r="I24" s="117" t="s">
        <v>637</v>
      </c>
    </row>
    <row r="26" spans="1:9" ht="36" customHeight="1" x14ac:dyDescent="0.2">
      <c r="A26" s="125" t="s">
        <v>638</v>
      </c>
      <c r="B26" s="125"/>
      <c r="C26" s="125"/>
      <c r="D26" s="125"/>
      <c r="E26" s="125"/>
      <c r="F26" s="125"/>
      <c r="G26" s="125"/>
      <c r="H26" s="125"/>
      <c r="I26" s="125"/>
    </row>
    <row r="31" spans="1:9" x14ac:dyDescent="0.2">
      <c r="B31" s="78"/>
    </row>
  </sheetData>
  <sheetProtection algorithmName="SHA-512" hashValue="S10kQ2I7caykqUCcU6uVxo69wrUnQ6Af/1T95UMTNsIMUyYA4ihmOnuzPtWZUgDyU1OqHdLLEBFAfawUX+T3rg==" saltValue="F8OFWhsOv/89fSi0xT4CEQ==" spinCount="100000" sheet="1" objects="1" scenarios="1" selectLockedCells="1" selectUnlockedCells="1"/>
  <mergeCells count="5">
    <mergeCell ref="A1:I1"/>
    <mergeCell ref="C2:I2"/>
    <mergeCell ref="B2:B3"/>
    <mergeCell ref="A2:A3"/>
    <mergeCell ref="A26:I26"/>
  </mergeCells>
  <pageMargins left="0.16" right="0.16" top="0.74803149606299213" bottom="0.74803149606299213" header="0.31496062992125984" footer="0.31496062992125984"/>
  <pageSetup scale="68"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0"/>
  <sheetViews>
    <sheetView workbookViewId="0">
      <selection activeCell="I29" sqref="I29"/>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 min="9" max="9" width="17.7109375" customWidth="1"/>
  </cols>
  <sheetData>
    <row r="1" spans="1:9" ht="21" x14ac:dyDescent="0.35">
      <c r="A1" s="130" t="s">
        <v>105</v>
      </c>
      <c r="B1" s="130"/>
      <c r="C1" s="130"/>
      <c r="D1" s="130"/>
      <c r="E1" s="130"/>
      <c r="F1" s="130"/>
      <c r="G1" s="130"/>
      <c r="H1" s="130"/>
    </row>
    <row r="2" spans="1:9" ht="27.75" customHeight="1" x14ac:dyDescent="0.35">
      <c r="A2" s="130" t="s">
        <v>106</v>
      </c>
      <c r="B2" s="130"/>
      <c r="C2" s="130"/>
      <c r="D2" s="130"/>
      <c r="E2" s="130"/>
      <c r="F2" s="130"/>
      <c r="G2" s="130"/>
      <c r="H2" s="130"/>
    </row>
    <row r="4" spans="1:9" ht="44.25" customHeight="1" x14ac:dyDescent="0.25">
      <c r="A4" s="147" t="s">
        <v>620</v>
      </c>
      <c r="B4" s="148"/>
      <c r="C4" s="148"/>
      <c r="D4" s="148"/>
      <c r="E4" s="148"/>
      <c r="F4" s="148"/>
      <c r="G4" s="148"/>
      <c r="H4" s="149"/>
    </row>
    <row r="5" spans="1:9" x14ac:dyDescent="0.25">
      <c r="A5" s="138" t="s">
        <v>0</v>
      </c>
      <c r="B5" s="25" t="s">
        <v>1</v>
      </c>
      <c r="C5" s="138" t="s">
        <v>87</v>
      </c>
      <c r="D5" s="138" t="s">
        <v>2</v>
      </c>
      <c r="E5" s="138" t="s">
        <v>3</v>
      </c>
      <c r="F5" s="138" t="s">
        <v>4</v>
      </c>
      <c r="G5" s="138" t="s">
        <v>5</v>
      </c>
      <c r="H5" s="138" t="s">
        <v>6</v>
      </c>
      <c r="I5" s="136" t="s">
        <v>547</v>
      </c>
    </row>
    <row r="6" spans="1:9" ht="25.5" x14ac:dyDescent="0.25">
      <c r="A6" s="138"/>
      <c r="B6" s="25" t="s">
        <v>7</v>
      </c>
      <c r="C6" s="138"/>
      <c r="D6" s="138"/>
      <c r="E6" s="138"/>
      <c r="F6" s="138"/>
      <c r="G6" s="138"/>
      <c r="H6" s="138"/>
      <c r="I6" s="136"/>
    </row>
    <row r="7" spans="1:9" x14ac:dyDescent="0.25">
      <c r="A7" s="1"/>
      <c r="B7" s="1"/>
      <c r="C7" s="1"/>
      <c r="D7" s="1"/>
      <c r="E7" s="2"/>
      <c r="F7" s="101">
        <f>ROUND(D7*E7,2)</f>
        <v>0</v>
      </c>
      <c r="G7" s="102">
        <f>ROUND(F7*24%,2)</f>
        <v>0</v>
      </c>
      <c r="H7" s="102">
        <f>F7+G7</f>
        <v>0</v>
      </c>
      <c r="I7" s="6"/>
    </row>
    <row r="8" spans="1:9" x14ac:dyDescent="0.25">
      <c r="A8" s="1"/>
      <c r="B8" s="1"/>
      <c r="C8" s="1"/>
      <c r="D8" s="1"/>
      <c r="E8" s="1"/>
      <c r="F8" s="101">
        <f>ROUND(D8*E8,2)</f>
        <v>0</v>
      </c>
      <c r="G8" s="102">
        <f>ROUND(F8*24%,2)</f>
        <v>0</v>
      </c>
      <c r="H8" s="102">
        <f>F8+G8</f>
        <v>0</v>
      </c>
      <c r="I8" s="6"/>
    </row>
    <row r="9" spans="1:9" x14ac:dyDescent="0.25">
      <c r="A9" s="1"/>
      <c r="B9" s="1"/>
      <c r="C9" s="1"/>
      <c r="D9" s="1"/>
      <c r="E9" s="1"/>
      <c r="F9" s="101">
        <f>ROUND(D9*E9,2)</f>
        <v>0</v>
      </c>
      <c r="G9" s="102">
        <f>ROUND(F9*24%,2)</f>
        <v>0</v>
      </c>
      <c r="H9" s="102">
        <f>F9+G9</f>
        <v>0</v>
      </c>
      <c r="I9" s="6"/>
    </row>
    <row r="10" spans="1:9" x14ac:dyDescent="0.25">
      <c r="A10" s="31"/>
      <c r="B10" s="31" t="s">
        <v>8</v>
      </c>
      <c r="C10" s="31"/>
      <c r="D10" s="31"/>
      <c r="E10" s="31"/>
      <c r="F10" s="109">
        <f>SUM(F7:F9)</f>
        <v>0</v>
      </c>
      <c r="G10" s="109">
        <f>SUM(G7:G9)</f>
        <v>0</v>
      </c>
      <c r="H10" s="109">
        <f>SUM(H7:H9)</f>
        <v>0</v>
      </c>
    </row>
  </sheetData>
  <mergeCells count="11">
    <mergeCell ref="A1:H1"/>
    <mergeCell ref="A2:H2"/>
    <mergeCell ref="I5:I6"/>
    <mergeCell ref="A4:H4"/>
    <mergeCell ref="A5:A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0"/>
  <sheetViews>
    <sheetView workbookViewId="0">
      <selection activeCell="K23" sqref="K23"/>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 min="9" max="9" width="22.140625" customWidth="1"/>
  </cols>
  <sheetData>
    <row r="1" spans="1:9" ht="21" x14ac:dyDescent="0.35">
      <c r="A1" s="130" t="s">
        <v>105</v>
      </c>
      <c r="B1" s="130"/>
      <c r="C1" s="130"/>
      <c r="D1" s="130"/>
      <c r="E1" s="130"/>
      <c r="F1" s="130"/>
      <c r="G1" s="130"/>
      <c r="H1" s="130"/>
    </row>
    <row r="2" spans="1:9" ht="36" customHeight="1" x14ac:dyDescent="0.35">
      <c r="A2" s="130" t="s">
        <v>106</v>
      </c>
      <c r="B2" s="130"/>
      <c r="C2" s="130"/>
      <c r="D2" s="130"/>
      <c r="E2" s="130"/>
      <c r="F2" s="130"/>
      <c r="G2" s="130"/>
      <c r="H2" s="130"/>
    </row>
    <row r="4" spans="1:9" ht="58.5" customHeight="1" x14ac:dyDescent="0.25">
      <c r="A4" s="135" t="s">
        <v>549</v>
      </c>
      <c r="B4" s="145"/>
      <c r="C4" s="145"/>
      <c r="D4" s="145"/>
      <c r="E4" s="145"/>
      <c r="F4" s="145"/>
      <c r="G4" s="145"/>
      <c r="H4" s="145"/>
    </row>
    <row r="5" spans="1:9" x14ac:dyDescent="0.25">
      <c r="A5" s="138" t="s">
        <v>0</v>
      </c>
      <c r="B5" s="25" t="s">
        <v>1</v>
      </c>
      <c r="C5" s="138" t="s">
        <v>87</v>
      </c>
      <c r="D5" s="138" t="s">
        <v>2</v>
      </c>
      <c r="E5" s="138" t="s">
        <v>3</v>
      </c>
      <c r="F5" s="138" t="s">
        <v>4</v>
      </c>
      <c r="G5" s="138" t="s">
        <v>5</v>
      </c>
      <c r="H5" s="138" t="s">
        <v>6</v>
      </c>
      <c r="I5" s="136" t="s">
        <v>547</v>
      </c>
    </row>
    <row r="6" spans="1:9" ht="25.5" x14ac:dyDescent="0.25">
      <c r="A6" s="138"/>
      <c r="B6" s="25" t="s">
        <v>7</v>
      </c>
      <c r="C6" s="138"/>
      <c r="D6" s="138"/>
      <c r="E6" s="138"/>
      <c r="F6" s="138"/>
      <c r="G6" s="138"/>
      <c r="H6" s="138"/>
      <c r="I6" s="136"/>
    </row>
    <row r="7" spans="1:9" x14ac:dyDescent="0.25">
      <c r="A7" s="1"/>
      <c r="B7" s="1"/>
      <c r="C7" s="1"/>
      <c r="D7" s="1"/>
      <c r="E7" s="2"/>
      <c r="F7" s="101">
        <f>ROUND(D7*E7,2)</f>
        <v>0</v>
      </c>
      <c r="G7" s="102">
        <f>ROUND(F7*24%,2)</f>
        <v>0</v>
      </c>
      <c r="H7" s="102">
        <f>F7+G7</f>
        <v>0</v>
      </c>
      <c r="I7" s="6"/>
    </row>
    <row r="8" spans="1:9" x14ac:dyDescent="0.25">
      <c r="A8" s="1"/>
      <c r="B8" s="1"/>
      <c r="C8" s="1"/>
      <c r="D8" s="1"/>
      <c r="E8" s="1"/>
      <c r="F8" s="101">
        <f>ROUND(D8*E8,2)</f>
        <v>0</v>
      </c>
      <c r="G8" s="102">
        <f>ROUND(F8*24%,2)</f>
        <v>0</v>
      </c>
      <c r="H8" s="102">
        <f>F8+G8</f>
        <v>0</v>
      </c>
      <c r="I8" s="6"/>
    </row>
    <row r="9" spans="1:9" x14ac:dyDescent="0.25">
      <c r="A9" s="1"/>
      <c r="B9" s="1"/>
      <c r="C9" s="1"/>
      <c r="D9" s="1"/>
      <c r="E9" s="1"/>
      <c r="F9" s="101">
        <f>ROUND(D9*E9,2)</f>
        <v>0</v>
      </c>
      <c r="G9" s="102">
        <f>ROUND(F9*24%,2)</f>
        <v>0</v>
      </c>
      <c r="H9" s="102">
        <f>F9+G9</f>
        <v>0</v>
      </c>
      <c r="I9" s="6"/>
    </row>
    <row r="10" spans="1:9" x14ac:dyDescent="0.25">
      <c r="A10" s="32"/>
      <c r="B10" s="32" t="s">
        <v>8</v>
      </c>
      <c r="C10" s="32"/>
      <c r="D10" s="32"/>
      <c r="E10" s="32"/>
      <c r="F10" s="103">
        <f>SUM(F7:F9)</f>
        <v>0</v>
      </c>
      <c r="G10" s="103">
        <f>SUM(G7:G9)</f>
        <v>0</v>
      </c>
      <c r="H10" s="103">
        <f>SUM(H7:H9)</f>
        <v>0</v>
      </c>
    </row>
  </sheetData>
  <mergeCells count="11">
    <mergeCell ref="A1:H1"/>
    <mergeCell ref="A2:H2"/>
    <mergeCell ref="I5:I6"/>
    <mergeCell ref="A4:H4"/>
    <mergeCell ref="A5:A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6"/>
  <sheetViews>
    <sheetView topLeftCell="A4" workbookViewId="0">
      <selection activeCell="F7" sqref="F7:H10"/>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 min="9" max="9" width="17.85546875" customWidth="1"/>
  </cols>
  <sheetData>
    <row r="1" spans="1:9" ht="21" x14ac:dyDescent="0.35">
      <c r="A1" s="130" t="s">
        <v>105</v>
      </c>
      <c r="B1" s="130"/>
      <c r="C1" s="130"/>
      <c r="D1" s="130"/>
      <c r="E1" s="130"/>
      <c r="F1" s="130"/>
      <c r="G1" s="130"/>
      <c r="H1" s="130"/>
    </row>
    <row r="2" spans="1:9" ht="39" customHeight="1" x14ac:dyDescent="0.35">
      <c r="A2" s="130" t="s">
        <v>106</v>
      </c>
      <c r="B2" s="130"/>
      <c r="C2" s="130"/>
      <c r="D2" s="130"/>
      <c r="E2" s="130"/>
      <c r="F2" s="130"/>
      <c r="G2" s="130"/>
      <c r="H2" s="130"/>
    </row>
    <row r="4" spans="1:9" ht="42.75" customHeight="1" x14ac:dyDescent="0.25">
      <c r="A4" s="135" t="s">
        <v>625</v>
      </c>
      <c r="B4" s="145"/>
      <c r="C4" s="145"/>
      <c r="D4" s="145"/>
      <c r="E4" s="145"/>
      <c r="F4" s="145"/>
      <c r="G4" s="145"/>
      <c r="H4" s="145"/>
    </row>
    <row r="5" spans="1:9" x14ac:dyDescent="0.25">
      <c r="A5" s="138" t="s">
        <v>0</v>
      </c>
      <c r="B5" s="25" t="s">
        <v>1</v>
      </c>
      <c r="C5" s="138" t="s">
        <v>87</v>
      </c>
      <c r="D5" s="138" t="s">
        <v>2</v>
      </c>
      <c r="E5" s="138" t="s">
        <v>3</v>
      </c>
      <c r="F5" s="138" t="s">
        <v>4</v>
      </c>
      <c r="G5" s="138" t="s">
        <v>5</v>
      </c>
      <c r="H5" s="138" t="s">
        <v>6</v>
      </c>
      <c r="I5" s="136" t="s">
        <v>547</v>
      </c>
    </row>
    <row r="6" spans="1:9" ht="25.5" x14ac:dyDescent="0.25">
      <c r="A6" s="138"/>
      <c r="B6" s="25" t="s">
        <v>7</v>
      </c>
      <c r="C6" s="138"/>
      <c r="D6" s="138"/>
      <c r="E6" s="138"/>
      <c r="F6" s="138"/>
      <c r="G6" s="138"/>
      <c r="H6" s="138"/>
      <c r="I6" s="136"/>
    </row>
    <row r="7" spans="1:9" x14ac:dyDescent="0.25">
      <c r="A7" s="1"/>
      <c r="B7" s="1"/>
      <c r="C7" s="1"/>
      <c r="D7" s="1"/>
      <c r="E7" s="2"/>
      <c r="F7" s="101">
        <f>ROUND(D7*E7,2)</f>
        <v>0</v>
      </c>
      <c r="G7" s="102">
        <f>ROUND(F7*24%,2)</f>
        <v>0</v>
      </c>
      <c r="H7" s="102">
        <f>F7+G7</f>
        <v>0</v>
      </c>
      <c r="I7" s="6"/>
    </row>
    <row r="8" spans="1:9" x14ac:dyDescent="0.25">
      <c r="A8" s="1"/>
      <c r="B8" s="1"/>
      <c r="C8" s="1"/>
      <c r="D8" s="1"/>
      <c r="E8" s="1"/>
      <c r="F8" s="101">
        <f>ROUND(D8*E8,2)</f>
        <v>0</v>
      </c>
      <c r="G8" s="102">
        <f>ROUND(F8*24%,2)</f>
        <v>0</v>
      </c>
      <c r="H8" s="102">
        <f>F8+G8</f>
        <v>0</v>
      </c>
      <c r="I8" s="6"/>
    </row>
    <row r="9" spans="1:9" x14ac:dyDescent="0.25">
      <c r="A9" s="1"/>
      <c r="B9" s="1"/>
      <c r="C9" s="1"/>
      <c r="D9" s="1"/>
      <c r="E9" s="1"/>
      <c r="F9" s="101">
        <f>ROUND(D9*E9,2)</f>
        <v>0</v>
      </c>
      <c r="G9" s="102">
        <f>ROUND(F9*24%,2)</f>
        <v>0</v>
      </c>
      <c r="H9" s="102">
        <f>F9+G9</f>
        <v>0</v>
      </c>
      <c r="I9" s="6"/>
    </row>
    <row r="10" spans="1:9" x14ac:dyDescent="0.25">
      <c r="A10" s="32"/>
      <c r="B10" s="32" t="s">
        <v>8</v>
      </c>
      <c r="C10" s="32"/>
      <c r="D10" s="32"/>
      <c r="E10" s="32"/>
      <c r="F10" s="103">
        <f>SUM(F7:F9)</f>
        <v>0</v>
      </c>
      <c r="G10" s="103">
        <f>SUM(G7:G9)</f>
        <v>0</v>
      </c>
      <c r="H10" s="103">
        <f>SUM(H7:H9)</f>
        <v>0</v>
      </c>
    </row>
    <row r="11" spans="1:9" ht="15.75" customHeight="1" x14ac:dyDescent="0.25"/>
    <row r="12" spans="1:9" ht="6.75" customHeight="1" x14ac:dyDescent="0.25">
      <c r="A12" s="134" t="s">
        <v>101</v>
      </c>
      <c r="B12" s="134"/>
      <c r="C12" s="134"/>
      <c r="D12" s="134"/>
      <c r="E12" s="134"/>
      <c r="F12" s="134"/>
      <c r="G12" s="134"/>
      <c r="H12" s="134"/>
    </row>
    <row r="13" spans="1:9" x14ac:dyDescent="0.25">
      <c r="A13" s="134"/>
      <c r="B13" s="134"/>
      <c r="C13" s="134"/>
      <c r="D13" s="134"/>
      <c r="E13" s="134"/>
      <c r="F13" s="134"/>
      <c r="G13" s="134"/>
      <c r="H13" s="134"/>
    </row>
    <row r="14" spans="1:9" ht="30" customHeight="1" x14ac:dyDescent="0.25">
      <c r="A14" s="134"/>
      <c r="B14" s="134"/>
      <c r="C14" s="134"/>
      <c r="D14" s="134"/>
      <c r="E14" s="134"/>
      <c r="F14" s="134"/>
      <c r="G14" s="134"/>
      <c r="H14" s="134"/>
    </row>
    <row r="15" spans="1:9" x14ac:dyDescent="0.25">
      <c r="A15" s="134"/>
      <c r="B15" s="134"/>
      <c r="C15" s="134"/>
      <c r="D15" s="134"/>
      <c r="E15" s="134"/>
      <c r="F15" s="134"/>
      <c r="G15" s="134"/>
      <c r="H15" s="134"/>
    </row>
    <row r="16" spans="1:9" x14ac:dyDescent="0.25">
      <c r="A16" s="134"/>
      <c r="B16" s="134"/>
      <c r="C16" s="134"/>
      <c r="D16" s="134"/>
      <c r="E16" s="134"/>
      <c r="F16" s="134"/>
      <c r="G16" s="134"/>
      <c r="H16" s="134"/>
    </row>
  </sheetData>
  <mergeCells count="12">
    <mergeCell ref="A1:H1"/>
    <mergeCell ref="A2:H2"/>
    <mergeCell ref="I5:I6"/>
    <mergeCell ref="A12:H16"/>
    <mergeCell ref="A4:H4"/>
    <mergeCell ref="A5:A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6"/>
  <sheetViews>
    <sheetView zoomScaleNormal="100" workbookViewId="0">
      <selection activeCell="I22" sqref="I22"/>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 min="9" max="9" width="16.42578125" customWidth="1"/>
  </cols>
  <sheetData>
    <row r="1" spans="1:9" ht="21" x14ac:dyDescent="0.35">
      <c r="A1" s="130" t="s">
        <v>105</v>
      </c>
      <c r="B1" s="130"/>
      <c r="C1" s="130"/>
      <c r="D1" s="130"/>
      <c r="E1" s="130"/>
      <c r="F1" s="130"/>
      <c r="G1" s="130"/>
      <c r="H1" s="130"/>
    </row>
    <row r="2" spans="1:9" ht="38.25" customHeight="1" x14ac:dyDescent="0.35">
      <c r="A2" s="130" t="s">
        <v>106</v>
      </c>
      <c r="B2" s="130"/>
      <c r="C2" s="130"/>
      <c r="D2" s="130"/>
      <c r="E2" s="130"/>
      <c r="F2" s="130"/>
      <c r="G2" s="130"/>
      <c r="H2" s="130"/>
    </row>
    <row r="3" spans="1:9" ht="15" customHeight="1" x14ac:dyDescent="0.25"/>
    <row r="4" spans="1:9" ht="27.75" customHeight="1" x14ac:dyDescent="0.25">
      <c r="A4" s="135" t="s">
        <v>636</v>
      </c>
      <c r="B4" s="145"/>
      <c r="C4" s="145"/>
      <c r="D4" s="145"/>
      <c r="E4" s="145"/>
      <c r="F4" s="145"/>
      <c r="G4" s="145"/>
      <c r="H4" s="145"/>
    </row>
    <row r="5" spans="1:9" x14ac:dyDescent="0.25">
      <c r="A5" s="138" t="s">
        <v>0</v>
      </c>
      <c r="B5" s="25" t="s">
        <v>82</v>
      </c>
      <c r="C5" s="138" t="s">
        <v>88</v>
      </c>
      <c r="D5" s="138" t="s">
        <v>2</v>
      </c>
      <c r="E5" s="138" t="s">
        <v>3</v>
      </c>
      <c r="F5" s="138" t="s">
        <v>4</v>
      </c>
      <c r="G5" s="138" t="s">
        <v>5</v>
      </c>
      <c r="H5" s="138" t="s">
        <v>6</v>
      </c>
      <c r="I5" s="136" t="s">
        <v>547</v>
      </c>
    </row>
    <row r="6" spans="1:9" x14ac:dyDescent="0.25">
      <c r="A6" s="138"/>
      <c r="B6" s="25"/>
      <c r="C6" s="138"/>
      <c r="D6" s="138"/>
      <c r="E6" s="138"/>
      <c r="F6" s="138"/>
      <c r="G6" s="138"/>
      <c r="H6" s="138"/>
      <c r="I6" s="136"/>
    </row>
    <row r="7" spans="1:9" x14ac:dyDescent="0.25">
      <c r="A7" s="1"/>
      <c r="B7" s="1"/>
      <c r="C7" s="1"/>
      <c r="D7" s="1"/>
      <c r="E7" s="2"/>
      <c r="F7" s="101">
        <f>ROUND(D7*E7,2)</f>
        <v>0</v>
      </c>
      <c r="G7" s="102">
        <f>ROUND(F7*24%,2)</f>
        <v>0</v>
      </c>
      <c r="H7" s="102">
        <f>F7+G7</f>
        <v>0</v>
      </c>
      <c r="I7" s="6"/>
    </row>
    <row r="8" spans="1:9" x14ac:dyDescent="0.25">
      <c r="A8" s="1"/>
      <c r="B8" s="1"/>
      <c r="C8" s="1"/>
      <c r="D8" s="1"/>
      <c r="E8" s="1"/>
      <c r="F8" s="101">
        <f>ROUND(D8*E8,2)</f>
        <v>0</v>
      </c>
      <c r="G8" s="102">
        <f>ROUND(F8*24%,2)</f>
        <v>0</v>
      </c>
      <c r="H8" s="102">
        <f>F8+G8</f>
        <v>0</v>
      </c>
      <c r="I8" s="6"/>
    </row>
    <row r="9" spans="1:9" x14ac:dyDescent="0.25">
      <c r="A9" s="1"/>
      <c r="B9" s="1"/>
      <c r="C9" s="1"/>
      <c r="D9" s="1"/>
      <c r="E9" s="1"/>
      <c r="F9" s="101">
        <f>ROUND(D9*E9,2)</f>
        <v>0</v>
      </c>
      <c r="G9" s="102">
        <f>ROUND(F9*24%,2)</f>
        <v>0</v>
      </c>
      <c r="H9" s="102">
        <f>F9+G9</f>
        <v>0</v>
      </c>
      <c r="I9" s="6"/>
    </row>
    <row r="10" spans="1:9" ht="21.75" customHeight="1" x14ac:dyDescent="0.25">
      <c r="A10" s="32"/>
      <c r="B10" s="32" t="s">
        <v>8</v>
      </c>
      <c r="C10" s="32"/>
      <c r="D10" s="32"/>
      <c r="E10" s="32"/>
      <c r="F10" s="103">
        <f>SUM(F7:F9)</f>
        <v>0</v>
      </c>
      <c r="G10" s="103">
        <f>SUM(G7:G9)</f>
        <v>0</v>
      </c>
      <c r="H10" s="103">
        <f>SUM(H7:H9)</f>
        <v>0</v>
      </c>
    </row>
    <row r="11" spans="1:9" ht="24" customHeight="1" x14ac:dyDescent="0.25">
      <c r="A11" s="32"/>
      <c r="B11" s="152" t="s">
        <v>548</v>
      </c>
      <c r="C11" s="153"/>
      <c r="D11" s="153"/>
      <c r="E11" s="153"/>
      <c r="F11" s="153"/>
      <c r="G11" s="154"/>
      <c r="H11" s="36"/>
    </row>
    <row r="13" spans="1:9" x14ac:dyDescent="0.25">
      <c r="A13" s="144" t="s">
        <v>550</v>
      </c>
      <c r="B13" s="144"/>
      <c r="C13" s="144"/>
      <c r="D13" s="144"/>
      <c r="E13" s="144"/>
      <c r="F13" s="144"/>
      <c r="G13" s="144"/>
      <c r="H13" s="144"/>
    </row>
    <row r="14" spans="1:9" ht="66.75" customHeight="1" x14ac:dyDescent="0.25">
      <c r="A14" s="144"/>
      <c r="B14" s="144"/>
      <c r="C14" s="144"/>
      <c r="D14" s="144"/>
      <c r="E14" s="144"/>
      <c r="F14" s="144"/>
      <c r="G14" s="144"/>
      <c r="H14" s="144"/>
    </row>
    <row r="15" spans="1:9" x14ac:dyDescent="0.25">
      <c r="A15" s="144"/>
      <c r="B15" s="144"/>
      <c r="C15" s="144"/>
      <c r="D15" s="144"/>
      <c r="E15" s="144"/>
      <c r="F15" s="144"/>
      <c r="G15" s="144"/>
      <c r="H15" s="144"/>
    </row>
    <row r="16" spans="1:9" x14ac:dyDescent="0.25">
      <c r="A16" s="144"/>
      <c r="B16" s="144"/>
      <c r="C16" s="144"/>
      <c r="D16" s="144"/>
      <c r="E16" s="144"/>
      <c r="F16" s="144"/>
      <c r="G16" s="144"/>
      <c r="H16" s="144"/>
    </row>
  </sheetData>
  <mergeCells count="13">
    <mergeCell ref="A1:H1"/>
    <mergeCell ref="A2:H2"/>
    <mergeCell ref="I5:I6"/>
    <mergeCell ref="B11:G11"/>
    <mergeCell ref="A13:H16"/>
    <mergeCell ref="A4:H4"/>
    <mergeCell ref="A5:A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6"/>
  <sheetViews>
    <sheetView zoomScaleNormal="100" workbookViewId="0">
      <selection activeCell="H32" sqref="H32"/>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 min="9" max="9" width="16.28515625" customWidth="1"/>
  </cols>
  <sheetData>
    <row r="1" spans="1:9" ht="21" x14ac:dyDescent="0.35">
      <c r="A1" s="130" t="s">
        <v>105</v>
      </c>
      <c r="B1" s="130"/>
      <c r="C1" s="130"/>
      <c r="D1" s="130"/>
      <c r="E1" s="130"/>
      <c r="F1" s="130"/>
      <c r="G1" s="130"/>
      <c r="H1" s="130"/>
    </row>
    <row r="2" spans="1:9" ht="19.5" customHeight="1" x14ac:dyDescent="0.35">
      <c r="A2" s="130" t="s">
        <v>106</v>
      </c>
      <c r="B2" s="130"/>
      <c r="C2" s="130"/>
      <c r="D2" s="130"/>
      <c r="E2" s="130"/>
      <c r="F2" s="130"/>
      <c r="G2" s="130"/>
      <c r="H2" s="130"/>
    </row>
    <row r="4" spans="1:9" ht="27" customHeight="1" x14ac:dyDescent="0.25">
      <c r="A4" s="145" t="s">
        <v>623</v>
      </c>
      <c r="B4" s="145"/>
      <c r="C4" s="145"/>
      <c r="D4" s="145"/>
      <c r="E4" s="145"/>
      <c r="F4" s="145"/>
      <c r="G4" s="145"/>
      <c r="H4" s="145"/>
    </row>
    <row r="5" spans="1:9" x14ac:dyDescent="0.25">
      <c r="A5" s="138" t="s">
        <v>0</v>
      </c>
      <c r="B5" s="150" t="s">
        <v>82</v>
      </c>
      <c r="C5" s="138" t="s">
        <v>84</v>
      </c>
      <c r="D5" s="138" t="s">
        <v>2</v>
      </c>
      <c r="E5" s="138" t="s">
        <v>3</v>
      </c>
      <c r="F5" s="138" t="s">
        <v>4</v>
      </c>
      <c r="G5" s="138" t="s">
        <v>5</v>
      </c>
      <c r="H5" s="138" t="s">
        <v>6</v>
      </c>
      <c r="I5" s="136" t="s">
        <v>547</v>
      </c>
    </row>
    <row r="6" spans="1:9" x14ac:dyDescent="0.25">
      <c r="A6" s="138"/>
      <c r="B6" s="151"/>
      <c r="C6" s="138"/>
      <c r="D6" s="138"/>
      <c r="E6" s="138"/>
      <c r="F6" s="138"/>
      <c r="G6" s="138"/>
      <c r="H6" s="138"/>
      <c r="I6" s="136"/>
    </row>
    <row r="7" spans="1:9" x14ac:dyDescent="0.25">
      <c r="A7" s="1"/>
      <c r="B7" s="1"/>
      <c r="C7" s="1"/>
      <c r="D7" s="1"/>
      <c r="E7" s="2"/>
      <c r="F7" s="101">
        <f>ROUND(D7*E7,2)</f>
        <v>0</v>
      </c>
      <c r="G7" s="102">
        <f>ROUND(F7*24%,2)</f>
        <v>0</v>
      </c>
      <c r="H7" s="102">
        <f>F7+G7</f>
        <v>0</v>
      </c>
      <c r="I7" s="6"/>
    </row>
    <row r="8" spans="1:9" x14ac:dyDescent="0.25">
      <c r="A8" s="1"/>
      <c r="B8" s="1"/>
      <c r="C8" s="1"/>
      <c r="D8" s="1"/>
      <c r="E8" s="1"/>
      <c r="F8" s="101">
        <f>ROUND(D8*E8,2)</f>
        <v>0</v>
      </c>
      <c r="G8" s="102">
        <f>ROUND(F8*24%,2)</f>
        <v>0</v>
      </c>
      <c r="H8" s="102">
        <f>F8+G8</f>
        <v>0</v>
      </c>
      <c r="I8" s="6"/>
    </row>
    <row r="9" spans="1:9" x14ac:dyDescent="0.25">
      <c r="A9" s="1"/>
      <c r="B9" s="1"/>
      <c r="C9" s="1"/>
      <c r="D9" s="1"/>
      <c r="E9" s="1"/>
      <c r="F9" s="101">
        <f>ROUND(D9*E9,2)</f>
        <v>0</v>
      </c>
      <c r="G9" s="102">
        <f>ROUND(F9*24%,2)</f>
        <v>0</v>
      </c>
      <c r="H9" s="102">
        <f>F9+G9</f>
        <v>0</v>
      </c>
      <c r="I9" s="6"/>
    </row>
    <row r="10" spans="1:9" x14ac:dyDescent="0.25">
      <c r="A10" s="32"/>
      <c r="B10" s="32" t="s">
        <v>8</v>
      </c>
      <c r="C10" s="32"/>
      <c r="D10" s="32"/>
      <c r="E10" s="32"/>
      <c r="F10" s="103">
        <f>SUM(F7:F9)</f>
        <v>0</v>
      </c>
      <c r="G10" s="103">
        <f>SUM(G7:G9)</f>
        <v>0</v>
      </c>
      <c r="H10" s="103">
        <f>SUM(H7:H9)</f>
        <v>0</v>
      </c>
    </row>
    <row r="11" spans="1:9" ht="15.75" customHeight="1" x14ac:dyDescent="0.25"/>
    <row r="13" spans="1:9" ht="13.5" customHeight="1" x14ac:dyDescent="0.25">
      <c r="A13" s="144" t="s">
        <v>94</v>
      </c>
      <c r="B13" s="144"/>
      <c r="C13" s="144"/>
      <c r="D13" s="144"/>
      <c r="E13" s="144"/>
      <c r="F13" s="144"/>
      <c r="G13" s="144"/>
      <c r="H13" s="144"/>
    </row>
    <row r="14" spans="1:9" x14ac:dyDescent="0.25">
      <c r="A14" s="144"/>
      <c r="B14" s="144"/>
      <c r="C14" s="144"/>
      <c r="D14" s="144"/>
      <c r="E14" s="144"/>
      <c r="F14" s="144"/>
      <c r="G14" s="144"/>
      <c r="H14" s="144"/>
    </row>
    <row r="15" spans="1:9" x14ac:dyDescent="0.25">
      <c r="A15" s="144"/>
      <c r="B15" s="144"/>
      <c r="C15" s="144"/>
      <c r="D15" s="144"/>
      <c r="E15" s="144"/>
      <c r="F15" s="144"/>
      <c r="G15" s="144"/>
      <c r="H15" s="144"/>
    </row>
    <row r="16" spans="1:9" x14ac:dyDescent="0.25">
      <c r="A16" s="144"/>
      <c r="B16" s="144"/>
      <c r="C16" s="144"/>
      <c r="D16" s="144"/>
      <c r="E16" s="144"/>
      <c r="F16" s="144"/>
      <c r="G16" s="144"/>
      <c r="H16" s="144"/>
    </row>
  </sheetData>
  <mergeCells count="13">
    <mergeCell ref="A1:H1"/>
    <mergeCell ref="A2:H2"/>
    <mergeCell ref="B5:B6"/>
    <mergeCell ref="I5:I6"/>
    <mergeCell ref="A13:H16"/>
    <mergeCell ref="A4:H4"/>
    <mergeCell ref="A5:A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0"/>
  <sheetViews>
    <sheetView workbookViewId="0">
      <selection activeCell="I24" sqref="I24"/>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 min="9" max="9" width="17.85546875" customWidth="1"/>
  </cols>
  <sheetData>
    <row r="1" spans="1:9" ht="21" x14ac:dyDescent="0.35">
      <c r="A1" s="130" t="s">
        <v>105</v>
      </c>
      <c r="B1" s="130"/>
      <c r="C1" s="130"/>
      <c r="D1" s="130"/>
      <c r="E1" s="130"/>
      <c r="F1" s="130"/>
      <c r="G1" s="130"/>
      <c r="H1" s="130"/>
    </row>
    <row r="2" spans="1:9" ht="29.25" customHeight="1" x14ac:dyDescent="0.35">
      <c r="A2" s="130" t="s">
        <v>106</v>
      </c>
      <c r="B2" s="130"/>
      <c r="C2" s="130"/>
      <c r="D2" s="130"/>
      <c r="E2" s="130"/>
      <c r="F2" s="130"/>
      <c r="G2" s="130"/>
      <c r="H2" s="130"/>
    </row>
    <row r="4" spans="1:9" ht="25.5" customHeight="1" x14ac:dyDescent="0.25">
      <c r="A4" s="145" t="s">
        <v>621</v>
      </c>
      <c r="B4" s="145"/>
      <c r="C4" s="145"/>
      <c r="D4" s="145"/>
      <c r="E4" s="145"/>
      <c r="F4" s="145"/>
      <c r="G4" s="145"/>
      <c r="H4" s="145"/>
    </row>
    <row r="5" spans="1:9" x14ac:dyDescent="0.25">
      <c r="A5" s="138" t="s">
        <v>0</v>
      </c>
      <c r="B5" s="25" t="s">
        <v>82</v>
      </c>
      <c r="C5" s="138" t="s">
        <v>86</v>
      </c>
      <c r="D5" s="138" t="s">
        <v>2</v>
      </c>
      <c r="E5" s="138" t="s">
        <v>3</v>
      </c>
      <c r="F5" s="138" t="s">
        <v>4</v>
      </c>
      <c r="G5" s="138" t="s">
        <v>5</v>
      </c>
      <c r="H5" s="138" t="s">
        <v>6</v>
      </c>
      <c r="I5" s="136" t="s">
        <v>547</v>
      </c>
    </row>
    <row r="6" spans="1:9" ht="25.5" x14ac:dyDescent="0.25">
      <c r="A6" s="138"/>
      <c r="B6" s="25" t="s">
        <v>7</v>
      </c>
      <c r="C6" s="138"/>
      <c r="D6" s="138"/>
      <c r="E6" s="138"/>
      <c r="F6" s="138"/>
      <c r="G6" s="138"/>
      <c r="H6" s="138"/>
      <c r="I6" s="136"/>
    </row>
    <row r="7" spans="1:9" x14ac:dyDescent="0.25">
      <c r="A7" s="1"/>
      <c r="B7" s="1"/>
      <c r="C7" s="1"/>
      <c r="D7" s="1"/>
      <c r="E7" s="2"/>
      <c r="F7" s="101">
        <f>ROUND(D7*E7,2)</f>
        <v>0</v>
      </c>
      <c r="G7" s="102">
        <f>ROUND(F7*24%,2)</f>
        <v>0</v>
      </c>
      <c r="H7" s="102">
        <f>F7+G7</f>
        <v>0</v>
      </c>
      <c r="I7" s="6"/>
    </row>
    <row r="8" spans="1:9" x14ac:dyDescent="0.25">
      <c r="A8" s="1"/>
      <c r="B8" s="1"/>
      <c r="C8" s="1"/>
      <c r="D8" s="1"/>
      <c r="E8" s="1"/>
      <c r="F8" s="101">
        <f>ROUND(D8*E8,2)</f>
        <v>0</v>
      </c>
      <c r="G8" s="102">
        <f>ROUND(F8*24%,2)</f>
        <v>0</v>
      </c>
      <c r="H8" s="102">
        <f>F8+G8</f>
        <v>0</v>
      </c>
      <c r="I8" s="6"/>
    </row>
    <row r="9" spans="1:9" x14ac:dyDescent="0.25">
      <c r="A9" s="1"/>
      <c r="B9" s="1"/>
      <c r="C9" s="1"/>
      <c r="D9" s="1"/>
      <c r="E9" s="1"/>
      <c r="F9" s="101">
        <f>ROUND(D9*E9,2)</f>
        <v>0</v>
      </c>
      <c r="G9" s="102">
        <f>ROUND(F9*24%,2)</f>
        <v>0</v>
      </c>
      <c r="H9" s="102">
        <f>F9+G9</f>
        <v>0</v>
      </c>
      <c r="I9" s="6"/>
    </row>
    <row r="10" spans="1:9" ht="31.5" customHeight="1" x14ac:dyDescent="0.25">
      <c r="A10" s="32"/>
      <c r="B10" s="32" t="s">
        <v>8</v>
      </c>
      <c r="C10" s="32"/>
      <c r="D10" s="32"/>
      <c r="E10" s="32"/>
      <c r="F10" s="103">
        <f>SUM(F7:F9)</f>
        <v>0</v>
      </c>
      <c r="G10" s="103">
        <f>SUM(G7:G9)</f>
        <v>0</v>
      </c>
      <c r="H10" s="103">
        <f>SUM(H7:H9)</f>
        <v>0</v>
      </c>
    </row>
  </sheetData>
  <mergeCells count="11">
    <mergeCell ref="A1:H1"/>
    <mergeCell ref="A2:H2"/>
    <mergeCell ref="I5:I6"/>
    <mergeCell ref="A4:H4"/>
    <mergeCell ref="A5:A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0"/>
  <sheetViews>
    <sheetView workbookViewId="0">
      <selection activeCell="M34" sqref="M34"/>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 min="9" max="9" width="19.42578125" customWidth="1"/>
  </cols>
  <sheetData>
    <row r="1" spans="1:9" ht="21" x14ac:dyDescent="0.35">
      <c r="A1" s="130" t="s">
        <v>105</v>
      </c>
      <c r="B1" s="130"/>
      <c r="C1" s="130"/>
      <c r="D1" s="130"/>
      <c r="E1" s="130"/>
      <c r="F1" s="130"/>
      <c r="G1" s="130"/>
      <c r="H1" s="130"/>
    </row>
    <row r="2" spans="1:9" ht="30" customHeight="1" x14ac:dyDescent="0.35">
      <c r="A2" s="130" t="s">
        <v>106</v>
      </c>
      <c r="B2" s="130"/>
      <c r="C2" s="130"/>
      <c r="D2" s="130"/>
      <c r="E2" s="130"/>
      <c r="F2" s="130"/>
      <c r="G2" s="130"/>
      <c r="H2" s="130"/>
    </row>
    <row r="4" spans="1:9" ht="48" customHeight="1" x14ac:dyDescent="0.25">
      <c r="A4" s="135" t="s">
        <v>633</v>
      </c>
      <c r="B4" s="145"/>
      <c r="C4" s="145"/>
      <c r="D4" s="145"/>
      <c r="E4" s="145"/>
      <c r="F4" s="145"/>
      <c r="G4" s="145"/>
      <c r="H4" s="145"/>
    </row>
    <row r="5" spans="1:9" x14ac:dyDescent="0.25">
      <c r="A5" s="138" t="s">
        <v>0</v>
      </c>
      <c r="B5" s="25" t="s">
        <v>82</v>
      </c>
      <c r="C5" s="138" t="s">
        <v>85</v>
      </c>
      <c r="D5" s="138" t="s">
        <v>2</v>
      </c>
      <c r="E5" s="138" t="s">
        <v>3</v>
      </c>
      <c r="F5" s="138" t="s">
        <v>4</v>
      </c>
      <c r="G5" s="138" t="s">
        <v>5</v>
      </c>
      <c r="H5" s="138" t="s">
        <v>6</v>
      </c>
      <c r="I5" s="136" t="s">
        <v>547</v>
      </c>
    </row>
    <row r="6" spans="1:9" x14ac:dyDescent="0.25">
      <c r="A6" s="138"/>
      <c r="B6" s="25" t="s">
        <v>89</v>
      </c>
      <c r="C6" s="138"/>
      <c r="D6" s="138"/>
      <c r="E6" s="138"/>
      <c r="F6" s="138"/>
      <c r="G6" s="138"/>
      <c r="H6" s="138"/>
      <c r="I6" s="136"/>
    </row>
    <row r="7" spans="1:9" x14ac:dyDescent="0.25">
      <c r="A7" s="1"/>
      <c r="B7" s="1"/>
      <c r="C7" s="1"/>
      <c r="D7" s="1"/>
      <c r="E7" s="2"/>
      <c r="F7" s="101">
        <f>ROUND(D7*E7,2)</f>
        <v>0</v>
      </c>
      <c r="G7" s="102">
        <f>ROUND(F7*24%,2)</f>
        <v>0</v>
      </c>
      <c r="H7" s="102">
        <f>F7+G7</f>
        <v>0</v>
      </c>
      <c r="I7" s="6"/>
    </row>
    <row r="8" spans="1:9" x14ac:dyDescent="0.25">
      <c r="A8" s="1"/>
      <c r="B8" s="1"/>
      <c r="C8" s="1"/>
      <c r="D8" s="1"/>
      <c r="E8" s="1"/>
      <c r="F8" s="101">
        <f>ROUND(D8*E8,2)</f>
        <v>0</v>
      </c>
      <c r="G8" s="102">
        <f>ROUND(F8*24%,2)</f>
        <v>0</v>
      </c>
      <c r="H8" s="102">
        <f>F8+G8</f>
        <v>0</v>
      </c>
      <c r="I8" s="6"/>
    </row>
    <row r="9" spans="1:9" x14ac:dyDescent="0.25">
      <c r="A9" s="1"/>
      <c r="B9" s="1"/>
      <c r="C9" s="1"/>
      <c r="D9" s="1"/>
      <c r="E9" s="1"/>
      <c r="F9" s="101">
        <f>ROUND(D9*E9,2)</f>
        <v>0</v>
      </c>
      <c r="G9" s="102">
        <f>ROUND(F9*24%,2)</f>
        <v>0</v>
      </c>
      <c r="H9" s="102">
        <f>F9+G9</f>
        <v>0</v>
      </c>
      <c r="I9" s="6"/>
    </row>
    <row r="10" spans="1:9" x14ac:dyDescent="0.25">
      <c r="A10" s="32"/>
      <c r="B10" s="32" t="s">
        <v>8</v>
      </c>
      <c r="C10" s="32"/>
      <c r="D10" s="32"/>
      <c r="E10" s="32"/>
      <c r="F10" s="103">
        <f>SUM(F7:F9)</f>
        <v>0</v>
      </c>
      <c r="G10" s="103">
        <f>SUM(G7:G9)</f>
        <v>0</v>
      </c>
      <c r="H10" s="103">
        <f>SUM(H7:H9)</f>
        <v>0</v>
      </c>
    </row>
  </sheetData>
  <mergeCells count="11">
    <mergeCell ref="A1:H1"/>
    <mergeCell ref="A2:H2"/>
    <mergeCell ref="I5:I6"/>
    <mergeCell ref="A4:H4"/>
    <mergeCell ref="A5:A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
  <sheetViews>
    <sheetView workbookViewId="0">
      <selection activeCell="M13" sqref="M13"/>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 min="9" max="9" width="18" customWidth="1"/>
  </cols>
  <sheetData>
    <row r="1" spans="1:9" ht="21" x14ac:dyDescent="0.35">
      <c r="A1" s="130" t="s">
        <v>105</v>
      </c>
      <c r="B1" s="130"/>
      <c r="C1" s="130"/>
      <c r="D1" s="130"/>
      <c r="E1" s="130"/>
      <c r="F1" s="130"/>
      <c r="G1" s="130"/>
      <c r="H1" s="130"/>
    </row>
    <row r="2" spans="1:9" ht="30" customHeight="1" x14ac:dyDescent="0.35">
      <c r="A2" s="130" t="s">
        <v>106</v>
      </c>
      <c r="B2" s="130"/>
      <c r="C2" s="130"/>
      <c r="D2" s="130"/>
      <c r="E2" s="130"/>
      <c r="F2" s="130"/>
      <c r="G2" s="130"/>
      <c r="H2" s="130"/>
    </row>
    <row r="4" spans="1:9" ht="30" customHeight="1" x14ac:dyDescent="0.25">
      <c r="A4" s="135" t="s">
        <v>630</v>
      </c>
      <c r="B4" s="145"/>
      <c r="C4" s="145"/>
      <c r="D4" s="145"/>
      <c r="E4" s="145"/>
      <c r="F4" s="145"/>
      <c r="G4" s="145"/>
      <c r="H4" s="145"/>
    </row>
    <row r="5" spans="1:9" x14ac:dyDescent="0.25">
      <c r="A5" s="138" t="s">
        <v>0</v>
      </c>
      <c r="B5" s="25" t="s">
        <v>82</v>
      </c>
      <c r="C5" s="138" t="s">
        <v>85</v>
      </c>
      <c r="D5" s="138" t="s">
        <v>2</v>
      </c>
      <c r="E5" s="138" t="s">
        <v>3</v>
      </c>
      <c r="F5" s="138" t="s">
        <v>4</v>
      </c>
      <c r="G5" s="138" t="s">
        <v>5</v>
      </c>
      <c r="H5" s="138" t="s">
        <v>6</v>
      </c>
      <c r="I5" s="136" t="s">
        <v>547</v>
      </c>
    </row>
    <row r="6" spans="1:9" x14ac:dyDescent="0.25">
      <c r="A6" s="138"/>
      <c r="B6" s="25" t="s">
        <v>89</v>
      </c>
      <c r="C6" s="138"/>
      <c r="D6" s="138"/>
      <c r="E6" s="138"/>
      <c r="F6" s="138"/>
      <c r="G6" s="138"/>
      <c r="H6" s="138"/>
      <c r="I6" s="136"/>
    </row>
    <row r="7" spans="1:9" x14ac:dyDescent="0.25">
      <c r="A7" s="27"/>
      <c r="B7" s="27"/>
      <c r="C7" s="27"/>
      <c r="D7" s="27"/>
      <c r="E7" s="28"/>
      <c r="F7" s="101">
        <f>ROUND(D7*E7,2)</f>
        <v>0</v>
      </c>
      <c r="G7" s="102">
        <f>ROUND(F7*24%,2)</f>
        <v>0</v>
      </c>
      <c r="H7" s="102">
        <f>F7+G7</f>
        <v>0</v>
      </c>
      <c r="I7" s="6"/>
    </row>
    <row r="8" spans="1:9" x14ac:dyDescent="0.25">
      <c r="A8" s="27"/>
      <c r="B8" s="27"/>
      <c r="C8" s="27"/>
      <c r="D8" s="27"/>
      <c r="E8" s="27"/>
      <c r="F8" s="101">
        <f>ROUND(D8*E8,2)</f>
        <v>0</v>
      </c>
      <c r="G8" s="102">
        <f>ROUND(F8*24%,2)</f>
        <v>0</v>
      </c>
      <c r="H8" s="102">
        <f>F8+G8</f>
        <v>0</v>
      </c>
      <c r="I8" s="6"/>
    </row>
    <row r="9" spans="1:9" x14ac:dyDescent="0.25">
      <c r="A9" s="27"/>
      <c r="B9" s="27"/>
      <c r="C9" s="27"/>
      <c r="D9" s="27"/>
      <c r="E9" s="27"/>
      <c r="F9" s="101">
        <f>ROUND(D9*E9,2)</f>
        <v>0</v>
      </c>
      <c r="G9" s="102">
        <f>ROUND(F9*24%,2)</f>
        <v>0</v>
      </c>
      <c r="H9" s="102">
        <f>F9+G9</f>
        <v>0</v>
      </c>
      <c r="I9" s="6"/>
    </row>
    <row r="10" spans="1:9" x14ac:dyDescent="0.25">
      <c r="A10" s="32"/>
      <c r="B10" s="32" t="s">
        <v>8</v>
      </c>
      <c r="C10" s="32"/>
      <c r="D10" s="32"/>
      <c r="E10" s="32"/>
      <c r="F10" s="103">
        <f>SUM(F7:F9)</f>
        <v>0</v>
      </c>
      <c r="G10" s="103">
        <f>SUM(G7:G9)</f>
        <v>0</v>
      </c>
      <c r="H10" s="103">
        <f>SUM(H7:H9)</f>
        <v>0</v>
      </c>
    </row>
    <row r="13" spans="1:9" ht="19.5" customHeight="1" x14ac:dyDescent="0.25">
      <c r="A13" s="38" t="s">
        <v>98</v>
      </c>
      <c r="B13" s="37"/>
    </row>
  </sheetData>
  <mergeCells count="11">
    <mergeCell ref="A1:H1"/>
    <mergeCell ref="A2:H2"/>
    <mergeCell ref="I5:I6"/>
    <mergeCell ref="A4:H4"/>
    <mergeCell ref="A5:A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
  <sheetViews>
    <sheetView workbookViewId="0">
      <selection activeCell="N30" sqref="N30"/>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 min="9" max="9" width="18.5703125" customWidth="1"/>
  </cols>
  <sheetData>
    <row r="1" spans="1:9" ht="21" x14ac:dyDescent="0.35">
      <c r="A1" s="130" t="s">
        <v>105</v>
      </c>
      <c r="B1" s="130"/>
      <c r="C1" s="130"/>
      <c r="D1" s="130"/>
      <c r="E1" s="130"/>
      <c r="F1" s="130"/>
      <c r="G1" s="130"/>
      <c r="H1" s="130"/>
    </row>
    <row r="2" spans="1:9" ht="30" customHeight="1" x14ac:dyDescent="0.35">
      <c r="A2" s="130" t="s">
        <v>106</v>
      </c>
      <c r="B2" s="130"/>
      <c r="C2" s="130"/>
      <c r="D2" s="130"/>
      <c r="E2" s="130"/>
      <c r="F2" s="130"/>
      <c r="G2" s="130"/>
      <c r="H2" s="130"/>
    </row>
    <row r="4" spans="1:9" ht="37.5" customHeight="1" x14ac:dyDescent="0.25">
      <c r="A4" s="135" t="s">
        <v>634</v>
      </c>
      <c r="B4" s="145"/>
      <c r="C4" s="145"/>
      <c r="D4" s="145"/>
      <c r="E4" s="145"/>
      <c r="F4" s="145"/>
      <c r="G4" s="145"/>
      <c r="H4" s="145"/>
    </row>
    <row r="5" spans="1:9" x14ac:dyDescent="0.25">
      <c r="A5" s="138" t="s">
        <v>0</v>
      </c>
      <c r="B5" s="25" t="s">
        <v>82</v>
      </c>
      <c r="C5" s="138" t="s">
        <v>85</v>
      </c>
      <c r="D5" s="138" t="s">
        <v>2</v>
      </c>
      <c r="E5" s="138" t="s">
        <v>3</v>
      </c>
      <c r="F5" s="138" t="s">
        <v>4</v>
      </c>
      <c r="G5" s="138" t="s">
        <v>5</v>
      </c>
      <c r="H5" s="138" t="s">
        <v>6</v>
      </c>
      <c r="I5" s="136" t="s">
        <v>547</v>
      </c>
    </row>
    <row r="6" spans="1:9" x14ac:dyDescent="0.25">
      <c r="A6" s="138"/>
      <c r="B6" s="25" t="s">
        <v>89</v>
      </c>
      <c r="C6" s="138"/>
      <c r="D6" s="138"/>
      <c r="E6" s="138"/>
      <c r="F6" s="138"/>
      <c r="G6" s="138"/>
      <c r="H6" s="138"/>
      <c r="I6" s="136"/>
    </row>
    <row r="7" spans="1:9" x14ac:dyDescent="0.25">
      <c r="A7" s="1"/>
      <c r="B7" s="1"/>
      <c r="C7" s="1"/>
      <c r="D7" s="1"/>
      <c r="E7" s="2"/>
      <c r="F7" s="101">
        <f>ROUND(D7*E7,2)</f>
        <v>0</v>
      </c>
      <c r="G7" s="102">
        <f>ROUND(F7*24%,2)</f>
        <v>0</v>
      </c>
      <c r="H7" s="102">
        <f>F7+G7</f>
        <v>0</v>
      </c>
      <c r="I7" s="6"/>
    </row>
    <row r="8" spans="1:9" x14ac:dyDescent="0.25">
      <c r="A8" s="1"/>
      <c r="B8" s="1"/>
      <c r="C8" s="1"/>
      <c r="D8" s="1"/>
      <c r="E8" s="1"/>
      <c r="F8" s="101">
        <f>ROUND(D8*E8,2)</f>
        <v>0</v>
      </c>
      <c r="G8" s="102">
        <f>ROUND(F8*24%,2)</f>
        <v>0</v>
      </c>
      <c r="H8" s="102">
        <f>F8+G8</f>
        <v>0</v>
      </c>
      <c r="I8" s="6"/>
    </row>
    <row r="9" spans="1:9" x14ac:dyDescent="0.25">
      <c r="A9" s="1"/>
      <c r="B9" s="1"/>
      <c r="C9" s="1"/>
      <c r="D9" s="1"/>
      <c r="E9" s="1"/>
      <c r="F9" s="101">
        <f>ROUND(D9*E9,2)</f>
        <v>0</v>
      </c>
      <c r="G9" s="102">
        <f>ROUND(F9*24%,2)</f>
        <v>0</v>
      </c>
      <c r="H9" s="102">
        <f>F9+G9</f>
        <v>0</v>
      </c>
      <c r="I9" s="6"/>
    </row>
    <row r="10" spans="1:9" x14ac:dyDescent="0.25">
      <c r="A10" s="32"/>
      <c r="B10" s="32" t="s">
        <v>8</v>
      </c>
      <c r="C10" s="32"/>
      <c r="D10" s="32"/>
      <c r="E10" s="32"/>
      <c r="F10" s="103">
        <f>SUM(F7:F9)</f>
        <v>0</v>
      </c>
      <c r="G10" s="103">
        <f>SUM(G7:G9)</f>
        <v>0</v>
      </c>
      <c r="H10" s="103">
        <f>SUM(H7:H9)</f>
        <v>0</v>
      </c>
    </row>
    <row r="13" spans="1:9" ht="20.25" customHeight="1" x14ac:dyDescent="0.25">
      <c r="A13" s="37" t="s">
        <v>99</v>
      </c>
    </row>
  </sheetData>
  <mergeCells count="11">
    <mergeCell ref="A1:H1"/>
    <mergeCell ref="A2:H2"/>
    <mergeCell ref="I5:I6"/>
    <mergeCell ref="A4:H4"/>
    <mergeCell ref="A5:A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6"/>
  <sheetViews>
    <sheetView workbookViewId="0">
      <selection activeCell="J25" sqref="J25"/>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 min="9" max="9" width="18.42578125" customWidth="1"/>
  </cols>
  <sheetData>
    <row r="1" spans="1:9" ht="21" x14ac:dyDescent="0.35">
      <c r="A1" s="130" t="s">
        <v>105</v>
      </c>
      <c r="B1" s="130"/>
      <c r="C1" s="130"/>
      <c r="D1" s="130"/>
      <c r="E1" s="130"/>
      <c r="F1" s="130"/>
      <c r="G1" s="130"/>
      <c r="H1" s="130"/>
    </row>
    <row r="2" spans="1:9" ht="30" customHeight="1" x14ac:dyDescent="0.35">
      <c r="A2" s="130" t="s">
        <v>106</v>
      </c>
      <c r="B2" s="130"/>
      <c r="C2" s="130"/>
      <c r="D2" s="130"/>
      <c r="E2" s="130"/>
      <c r="F2" s="130"/>
      <c r="G2" s="130"/>
      <c r="H2" s="130"/>
    </row>
    <row r="4" spans="1:9" ht="30" customHeight="1" x14ac:dyDescent="0.25">
      <c r="A4" s="135" t="s">
        <v>626</v>
      </c>
      <c r="B4" s="145"/>
      <c r="C4" s="145"/>
      <c r="D4" s="145"/>
      <c r="E4" s="145"/>
      <c r="F4" s="145"/>
      <c r="G4" s="145"/>
      <c r="H4" s="145"/>
    </row>
    <row r="5" spans="1:9" x14ac:dyDescent="0.25">
      <c r="A5" s="138" t="s">
        <v>0</v>
      </c>
      <c r="B5" s="25" t="s">
        <v>82</v>
      </c>
      <c r="C5" s="138" t="s">
        <v>85</v>
      </c>
      <c r="D5" s="138" t="s">
        <v>2</v>
      </c>
      <c r="E5" s="138" t="s">
        <v>3</v>
      </c>
      <c r="F5" s="138" t="s">
        <v>4</v>
      </c>
      <c r="G5" s="138" t="s">
        <v>5</v>
      </c>
      <c r="H5" s="138" t="s">
        <v>6</v>
      </c>
      <c r="I5" s="136" t="s">
        <v>547</v>
      </c>
    </row>
    <row r="6" spans="1:9" x14ac:dyDescent="0.25">
      <c r="A6" s="138"/>
      <c r="B6" s="25" t="s">
        <v>89</v>
      </c>
      <c r="C6" s="138"/>
      <c r="D6" s="138"/>
      <c r="E6" s="138"/>
      <c r="F6" s="138"/>
      <c r="G6" s="138"/>
      <c r="H6" s="138"/>
      <c r="I6" s="136"/>
    </row>
    <row r="7" spans="1:9" x14ac:dyDescent="0.25">
      <c r="A7" s="1"/>
      <c r="B7" s="1"/>
      <c r="C7" s="1"/>
      <c r="D7" s="1"/>
      <c r="E7" s="2"/>
      <c r="F7" s="101">
        <f>ROUND(D7*E7,2)</f>
        <v>0</v>
      </c>
      <c r="G7" s="102">
        <f>ROUND(F7*24%,2)</f>
        <v>0</v>
      </c>
      <c r="H7" s="102">
        <f>F7+G7</f>
        <v>0</v>
      </c>
      <c r="I7" s="6"/>
    </row>
    <row r="8" spans="1:9" x14ac:dyDescent="0.25">
      <c r="A8" s="1"/>
      <c r="B8" s="1"/>
      <c r="C8" s="1"/>
      <c r="D8" s="1"/>
      <c r="E8" s="1"/>
      <c r="F8" s="101">
        <f>ROUND(D8*E8,2)</f>
        <v>0</v>
      </c>
      <c r="G8" s="102">
        <f>ROUND(F8*24%,2)</f>
        <v>0</v>
      </c>
      <c r="H8" s="102">
        <f>F8+G8</f>
        <v>0</v>
      </c>
      <c r="I8" s="6"/>
    </row>
    <row r="9" spans="1:9" x14ac:dyDescent="0.25">
      <c r="A9" s="1"/>
      <c r="B9" s="1"/>
      <c r="C9" s="1"/>
      <c r="D9" s="1"/>
      <c r="E9" s="1"/>
      <c r="F9" s="101">
        <f>ROUND(D9*E9,2)</f>
        <v>0</v>
      </c>
      <c r="G9" s="102">
        <f>ROUND(F9*24%,2)</f>
        <v>0</v>
      </c>
      <c r="H9" s="102">
        <f>F9+G9</f>
        <v>0</v>
      </c>
      <c r="I9" s="6"/>
    </row>
    <row r="10" spans="1:9" x14ac:dyDescent="0.25">
      <c r="A10" s="32"/>
      <c r="B10" s="32" t="s">
        <v>8</v>
      </c>
      <c r="C10" s="32"/>
      <c r="D10" s="32"/>
      <c r="E10" s="32"/>
      <c r="F10" s="103">
        <f>SUM(F7:F9)</f>
        <v>0</v>
      </c>
      <c r="G10" s="103">
        <f>SUM(G7:G9)</f>
        <v>0</v>
      </c>
      <c r="H10" s="103">
        <f>SUM(H7:H9)</f>
        <v>0</v>
      </c>
    </row>
    <row r="11" spans="1:9" ht="15.75" customHeight="1" x14ac:dyDescent="0.25"/>
    <row r="13" spans="1:9" x14ac:dyDescent="0.25">
      <c r="A13" s="155" t="s">
        <v>102</v>
      </c>
      <c r="B13" s="155"/>
      <c r="C13" s="155"/>
      <c r="D13" s="155"/>
      <c r="E13" s="155"/>
      <c r="F13" s="155"/>
      <c r="G13" s="155"/>
      <c r="H13" s="155"/>
    </row>
    <row r="14" spans="1:9" ht="37.5" customHeight="1" x14ac:dyDescent="0.25">
      <c r="A14" s="155"/>
      <c r="B14" s="155"/>
      <c r="C14" s="155"/>
      <c r="D14" s="155"/>
      <c r="E14" s="155"/>
      <c r="F14" s="155"/>
      <c r="G14" s="155"/>
      <c r="H14" s="155"/>
    </row>
    <row r="15" spans="1:9" x14ac:dyDescent="0.25">
      <c r="A15" s="155"/>
      <c r="B15" s="155"/>
      <c r="C15" s="155"/>
      <c r="D15" s="155"/>
      <c r="E15" s="155"/>
      <c r="F15" s="155"/>
      <c r="G15" s="155"/>
      <c r="H15" s="155"/>
    </row>
    <row r="16" spans="1:9" x14ac:dyDescent="0.25">
      <c r="A16" s="155"/>
      <c r="B16" s="155"/>
      <c r="C16" s="155"/>
      <c r="D16" s="155"/>
      <c r="E16" s="155"/>
      <c r="F16" s="155"/>
      <c r="G16" s="155"/>
      <c r="H16" s="155"/>
    </row>
  </sheetData>
  <mergeCells count="12">
    <mergeCell ref="A1:H1"/>
    <mergeCell ref="A2:H2"/>
    <mergeCell ref="I5:I6"/>
    <mergeCell ref="A13:H16"/>
    <mergeCell ref="A4:H4"/>
    <mergeCell ref="A5:A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opLeftCell="A10" workbookViewId="0">
      <selection activeCell="E13" sqref="E13"/>
    </sheetView>
  </sheetViews>
  <sheetFormatPr defaultRowHeight="15" x14ac:dyDescent="0.25"/>
  <cols>
    <col min="1" max="1" width="4.42578125" customWidth="1"/>
    <col min="11" max="11" width="14.140625" customWidth="1"/>
  </cols>
  <sheetData>
    <row r="1" spans="1:11" ht="18" customHeight="1" x14ac:dyDescent="0.25"/>
    <row r="2" spans="1:11" ht="15" customHeight="1" x14ac:dyDescent="0.25"/>
    <row r="3" spans="1:11" ht="15" customHeight="1" x14ac:dyDescent="0.25"/>
    <row r="4" spans="1:11" ht="15" customHeight="1" x14ac:dyDescent="0.25"/>
    <row r="5" spans="1:11" ht="15" customHeight="1" x14ac:dyDescent="0.25"/>
    <row r="6" spans="1:11" ht="15" customHeight="1" x14ac:dyDescent="0.25"/>
    <row r="9" spans="1:11" ht="13.15" customHeight="1" x14ac:dyDescent="0.25">
      <c r="A9" s="7"/>
    </row>
    <row r="10" spans="1:11" ht="13.15" customHeight="1" x14ac:dyDescent="0.25">
      <c r="A10" s="7"/>
    </row>
    <row r="11" spans="1:11" ht="13.15" customHeight="1" x14ac:dyDescent="0.25">
      <c r="A11" s="7"/>
    </row>
    <row r="12" spans="1:11" ht="13.15" customHeight="1" x14ac:dyDescent="0.25">
      <c r="A12" s="7"/>
    </row>
    <row r="13" spans="1:11" ht="39" customHeight="1" x14ac:dyDescent="0.25">
      <c r="A13" s="127"/>
      <c r="B13" s="127"/>
      <c r="C13" s="127"/>
    </row>
    <row r="14" spans="1:11" ht="28.5" x14ac:dyDescent="0.25">
      <c r="A14" s="128" t="s">
        <v>103</v>
      </c>
      <c r="B14" s="128"/>
      <c r="C14" s="128"/>
      <c r="D14" s="128"/>
      <c r="E14" s="128"/>
      <c r="F14" s="128"/>
      <c r="G14" s="128"/>
      <c r="H14" s="128"/>
      <c r="I14" s="128"/>
      <c r="J14" s="128"/>
      <c r="K14" s="128"/>
    </row>
    <row r="15" spans="1:11" ht="26.25" x14ac:dyDescent="0.25">
      <c r="A15" s="129" t="s">
        <v>104</v>
      </c>
      <c r="B15" s="129"/>
      <c r="C15" s="129"/>
      <c r="D15" s="129"/>
      <c r="E15" s="129"/>
      <c r="F15" s="129"/>
      <c r="G15" s="129"/>
      <c r="H15" s="129"/>
      <c r="I15" s="129"/>
      <c r="J15" s="129"/>
      <c r="K15" s="129"/>
    </row>
    <row r="17" spans="1:11" ht="27" customHeight="1" x14ac:dyDescent="0.35">
      <c r="A17" s="130" t="s">
        <v>105</v>
      </c>
      <c r="B17" s="130"/>
      <c r="C17" s="130"/>
      <c r="D17" s="130"/>
      <c r="E17" s="130"/>
      <c r="F17" s="130"/>
      <c r="G17" s="130"/>
      <c r="H17" s="130"/>
      <c r="I17" s="130"/>
      <c r="J17" s="130"/>
      <c r="K17" s="130"/>
    </row>
    <row r="18" spans="1:11" ht="21" x14ac:dyDescent="0.35">
      <c r="A18" s="130" t="s">
        <v>106</v>
      </c>
      <c r="B18" s="130"/>
      <c r="C18" s="130"/>
      <c r="D18" s="130"/>
      <c r="E18" s="130"/>
      <c r="F18" s="130"/>
      <c r="G18" s="130"/>
      <c r="H18" s="130"/>
      <c r="I18" s="130"/>
      <c r="J18" s="130"/>
      <c r="K18" s="130"/>
    </row>
    <row r="19" spans="1:11" ht="75" customHeight="1" x14ac:dyDescent="0.25">
      <c r="A19" s="126" t="s">
        <v>639</v>
      </c>
      <c r="B19" s="126"/>
      <c r="C19" s="126"/>
      <c r="D19" s="126"/>
      <c r="E19" s="126"/>
      <c r="F19" s="126"/>
      <c r="G19" s="126"/>
      <c r="H19" s="126"/>
      <c r="I19" s="126"/>
      <c r="J19" s="126"/>
      <c r="K19" s="126"/>
    </row>
    <row r="20" spans="1:11" s="8" customFormat="1" ht="15.75" customHeight="1" x14ac:dyDescent="0.2">
      <c r="A20" s="132" t="s">
        <v>586</v>
      </c>
      <c r="B20" s="132"/>
      <c r="C20" s="132"/>
      <c r="D20" s="132"/>
      <c r="E20" s="132"/>
      <c r="F20" s="132"/>
      <c r="G20" s="132"/>
      <c r="H20" s="132"/>
      <c r="I20" s="132"/>
      <c r="J20" s="132"/>
      <c r="K20" s="132"/>
    </row>
    <row r="21" spans="1:11" ht="52.15" customHeight="1" x14ac:dyDescent="0.25">
      <c r="A21" s="9">
        <v>1</v>
      </c>
      <c r="B21" s="133" t="s">
        <v>587</v>
      </c>
      <c r="C21" s="133"/>
      <c r="D21" s="133"/>
      <c r="E21" s="133"/>
      <c r="F21" s="133"/>
      <c r="G21" s="133"/>
      <c r="H21" s="133"/>
      <c r="I21" s="133"/>
      <c r="J21" s="133"/>
      <c r="K21" s="133"/>
    </row>
    <row r="22" spans="1:11" ht="52.15" customHeight="1" x14ac:dyDescent="0.25">
      <c r="A22" s="9">
        <v>2</v>
      </c>
      <c r="B22" s="131" t="s">
        <v>107</v>
      </c>
      <c r="C22" s="131"/>
      <c r="D22" s="131"/>
      <c r="E22" s="131"/>
      <c r="F22" s="131"/>
      <c r="G22" s="131"/>
      <c r="H22" s="131"/>
      <c r="I22" s="131"/>
      <c r="J22" s="131"/>
      <c r="K22" s="131"/>
    </row>
    <row r="23" spans="1:11" ht="36.75" customHeight="1" x14ac:dyDescent="0.25">
      <c r="A23" s="9">
        <v>3</v>
      </c>
      <c r="B23" s="131" t="s">
        <v>108</v>
      </c>
      <c r="C23" s="131"/>
      <c r="D23" s="131"/>
      <c r="E23" s="131"/>
      <c r="F23" s="131"/>
      <c r="G23" s="131"/>
      <c r="H23" s="131"/>
      <c r="I23" s="131"/>
      <c r="J23" s="131"/>
      <c r="K23" s="131"/>
    </row>
    <row r="24" spans="1:11" ht="39.6" customHeight="1" x14ac:dyDescent="0.25">
      <c r="A24" s="9">
        <v>4</v>
      </c>
      <c r="B24" s="131" t="s">
        <v>109</v>
      </c>
      <c r="C24" s="131"/>
      <c r="D24" s="131"/>
      <c r="E24" s="131"/>
      <c r="F24" s="131"/>
      <c r="G24" s="131"/>
      <c r="H24" s="131"/>
      <c r="I24" s="131"/>
      <c r="J24" s="131"/>
      <c r="K24" s="131"/>
    </row>
    <row r="25" spans="1:11" ht="40.15" customHeight="1" x14ac:dyDescent="0.25">
      <c r="A25" s="9">
        <v>5</v>
      </c>
      <c r="B25" s="131" t="s">
        <v>110</v>
      </c>
      <c r="C25" s="131"/>
      <c r="D25" s="131"/>
      <c r="E25" s="131"/>
      <c r="F25" s="131"/>
      <c r="G25" s="131"/>
      <c r="H25" s="131"/>
      <c r="I25" s="131"/>
      <c r="J25" s="131"/>
      <c r="K25" s="131"/>
    </row>
    <row r="26" spans="1:11" s="10" customFormat="1" ht="37.9" customHeight="1" x14ac:dyDescent="0.25">
      <c r="A26" s="9">
        <v>6</v>
      </c>
      <c r="B26" s="131" t="s">
        <v>111</v>
      </c>
      <c r="C26" s="131"/>
      <c r="D26" s="131"/>
      <c r="E26" s="131"/>
      <c r="F26" s="131"/>
      <c r="G26" s="131"/>
      <c r="H26" s="131"/>
      <c r="I26" s="131"/>
      <c r="J26" s="131"/>
      <c r="K26" s="131"/>
    </row>
    <row r="27" spans="1:11" s="10" customFormat="1" ht="31.9" customHeight="1" x14ac:dyDescent="0.25">
      <c r="A27" s="9">
        <v>7</v>
      </c>
      <c r="B27" s="131" t="s">
        <v>112</v>
      </c>
      <c r="C27" s="131"/>
      <c r="D27" s="131"/>
      <c r="E27" s="131"/>
      <c r="F27" s="131"/>
      <c r="G27" s="131"/>
      <c r="H27" s="131"/>
      <c r="I27" s="131"/>
      <c r="J27" s="131"/>
      <c r="K27" s="131"/>
    </row>
    <row r="28" spans="1:11" ht="29.45" customHeight="1" x14ac:dyDescent="0.25"/>
  </sheetData>
  <protectedRanges>
    <protectedRange algorithmName="SHA-512" hashValue="zvZfh3pgvVy8ANPNE3xZzRB2jtyef0d0eLefPJUGKzZ33PA9ZWLyOxjI/z7MItVk6ktSjtLyYyUWV1l9fJjJ6A==" saltValue="dBjICa766jcup8h4AaUi2A==" spinCount="100000" sqref="A17:K18" name="Περιοχή1"/>
  </protectedRanges>
  <mergeCells count="14">
    <mergeCell ref="B26:K26"/>
    <mergeCell ref="B27:K27"/>
    <mergeCell ref="A20:K20"/>
    <mergeCell ref="B21:K21"/>
    <mergeCell ref="B22:K22"/>
    <mergeCell ref="B23:K23"/>
    <mergeCell ref="B24:K24"/>
    <mergeCell ref="B25:K25"/>
    <mergeCell ref="A19:K19"/>
    <mergeCell ref="A13:C13"/>
    <mergeCell ref="A14:K14"/>
    <mergeCell ref="A15:K15"/>
    <mergeCell ref="A17:K17"/>
    <mergeCell ref="A18:K18"/>
  </mergeCells>
  <pageMargins left="0.70866141732283472" right="0.70866141732283472" top="0.74803149606299213" bottom="0.74803149606299213" header="0.31496062992125984" footer="0.31496062992125984"/>
  <pageSetup paperSize="9" scale="86"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4"/>
  <sheetViews>
    <sheetView workbookViewId="0">
      <selection activeCell="B21" sqref="B21"/>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 min="9" max="9" width="18.5703125" customWidth="1"/>
  </cols>
  <sheetData>
    <row r="1" spans="1:9" ht="21" x14ac:dyDescent="0.35">
      <c r="A1" s="130" t="s">
        <v>105</v>
      </c>
      <c r="B1" s="130"/>
      <c r="C1" s="130"/>
      <c r="D1" s="130"/>
      <c r="E1" s="130"/>
      <c r="F1" s="130"/>
      <c r="G1" s="130"/>
      <c r="H1" s="130"/>
    </row>
    <row r="2" spans="1:9" ht="30" customHeight="1" x14ac:dyDescent="0.35">
      <c r="A2" s="130" t="s">
        <v>106</v>
      </c>
      <c r="B2" s="130"/>
      <c r="C2" s="130"/>
      <c r="D2" s="130"/>
      <c r="E2" s="130"/>
      <c r="F2" s="130"/>
      <c r="G2" s="130"/>
      <c r="H2" s="130"/>
    </row>
    <row r="4" spans="1:9" ht="29.25" customHeight="1" x14ac:dyDescent="0.25">
      <c r="A4" s="135" t="s">
        <v>627</v>
      </c>
      <c r="B4" s="145"/>
      <c r="C4" s="145"/>
      <c r="D4" s="145"/>
      <c r="E4" s="145"/>
      <c r="F4" s="145"/>
      <c r="G4" s="145"/>
      <c r="H4" s="145"/>
    </row>
    <row r="5" spans="1:9" x14ac:dyDescent="0.25">
      <c r="A5" s="138" t="s">
        <v>0</v>
      </c>
      <c r="B5" s="25" t="s">
        <v>82</v>
      </c>
      <c r="C5" s="138" t="s">
        <v>85</v>
      </c>
      <c r="D5" s="138" t="s">
        <v>2</v>
      </c>
      <c r="E5" s="138" t="s">
        <v>3</v>
      </c>
      <c r="F5" s="138" t="s">
        <v>4</v>
      </c>
      <c r="G5" s="138" t="s">
        <v>5</v>
      </c>
      <c r="H5" s="138" t="s">
        <v>6</v>
      </c>
      <c r="I5" s="136" t="s">
        <v>547</v>
      </c>
    </row>
    <row r="6" spans="1:9" x14ac:dyDescent="0.25">
      <c r="A6" s="138"/>
      <c r="B6" s="25" t="s">
        <v>89</v>
      </c>
      <c r="C6" s="138"/>
      <c r="D6" s="138"/>
      <c r="E6" s="138"/>
      <c r="F6" s="138"/>
      <c r="G6" s="138"/>
      <c r="H6" s="138"/>
      <c r="I6" s="136"/>
    </row>
    <row r="7" spans="1:9" x14ac:dyDescent="0.25">
      <c r="A7" s="1"/>
      <c r="B7" s="1"/>
      <c r="C7" s="1"/>
      <c r="D7" s="1"/>
      <c r="E7" s="2"/>
      <c r="F7" s="101">
        <f>ROUND(D7*E7,2)</f>
        <v>0</v>
      </c>
      <c r="G7" s="102">
        <f>ROUND(F7*24%,2)</f>
        <v>0</v>
      </c>
      <c r="H7" s="102">
        <f>F7+G7</f>
        <v>0</v>
      </c>
      <c r="I7" s="6"/>
    </row>
    <row r="8" spans="1:9" x14ac:dyDescent="0.25">
      <c r="A8" s="1"/>
      <c r="B8" s="1"/>
      <c r="C8" s="1"/>
      <c r="D8" s="1"/>
      <c r="E8" s="1"/>
      <c r="F8" s="101">
        <f>ROUND(D8*E8,2)</f>
        <v>0</v>
      </c>
      <c r="G8" s="102">
        <f>ROUND(F8*24%,2)</f>
        <v>0</v>
      </c>
      <c r="H8" s="102">
        <f>F8+G8</f>
        <v>0</v>
      </c>
      <c r="I8" s="6"/>
    </row>
    <row r="9" spans="1:9" x14ac:dyDescent="0.25">
      <c r="A9" s="1"/>
      <c r="B9" s="1"/>
      <c r="C9" s="1"/>
      <c r="D9" s="1"/>
      <c r="E9" s="1"/>
      <c r="F9" s="101">
        <f>ROUND(D9*E9,2)</f>
        <v>0</v>
      </c>
      <c r="G9" s="102">
        <f>ROUND(F9*24%,2)</f>
        <v>0</v>
      </c>
      <c r="H9" s="102">
        <f>F9+G9</f>
        <v>0</v>
      </c>
      <c r="I9" s="6"/>
    </row>
    <row r="10" spans="1:9" x14ac:dyDescent="0.25">
      <c r="A10" s="32"/>
      <c r="B10" s="32" t="s">
        <v>8</v>
      </c>
      <c r="C10" s="32"/>
      <c r="D10" s="32"/>
      <c r="E10" s="32"/>
      <c r="F10" s="103">
        <f>SUM(F7:F9)</f>
        <v>0</v>
      </c>
      <c r="G10" s="103">
        <f>SUM(G7:G9)</f>
        <v>0</v>
      </c>
      <c r="H10" s="103">
        <f>SUM(H7:H9)</f>
        <v>0</v>
      </c>
    </row>
    <row r="11" spans="1:9" ht="15.75" customHeight="1" x14ac:dyDescent="0.25"/>
    <row r="12" spans="1:9" x14ac:dyDescent="0.25">
      <c r="A12" s="144" t="s">
        <v>552</v>
      </c>
      <c r="B12" s="144"/>
      <c r="C12" s="144"/>
      <c r="D12" s="144"/>
      <c r="E12" s="144"/>
      <c r="F12" s="144"/>
      <c r="G12" s="144"/>
      <c r="H12" s="144"/>
    </row>
    <row r="13" spans="1:9" x14ac:dyDescent="0.25">
      <c r="A13" s="144"/>
      <c r="B13" s="144"/>
      <c r="C13" s="144"/>
      <c r="D13" s="144"/>
      <c r="E13" s="144"/>
      <c r="F13" s="144"/>
      <c r="G13" s="144"/>
      <c r="H13" s="144"/>
    </row>
    <row r="14" spans="1:9" x14ac:dyDescent="0.25">
      <c r="A14" s="144"/>
      <c r="B14" s="144"/>
      <c r="C14" s="144"/>
      <c r="D14" s="144"/>
      <c r="E14" s="144"/>
      <c r="F14" s="144"/>
      <c r="G14" s="144"/>
      <c r="H14" s="144"/>
    </row>
  </sheetData>
  <mergeCells count="12">
    <mergeCell ref="A1:H1"/>
    <mergeCell ref="A2:H2"/>
    <mergeCell ref="I5:I6"/>
    <mergeCell ref="A12:H14"/>
    <mergeCell ref="A4:H4"/>
    <mergeCell ref="A5:A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4"/>
  <sheetViews>
    <sheetView topLeftCell="A4" workbookViewId="0">
      <selection activeCell="I32" sqref="I32"/>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 min="9" max="9" width="18.5703125" customWidth="1"/>
  </cols>
  <sheetData>
    <row r="1" spans="1:9" ht="21" x14ac:dyDescent="0.35">
      <c r="A1" s="130" t="s">
        <v>105</v>
      </c>
      <c r="B1" s="130"/>
      <c r="C1" s="130"/>
      <c r="D1" s="130"/>
      <c r="E1" s="130"/>
      <c r="F1" s="130"/>
      <c r="G1" s="130"/>
      <c r="H1" s="130"/>
    </row>
    <row r="2" spans="1:9" ht="33" customHeight="1" x14ac:dyDescent="0.35">
      <c r="A2" s="130" t="s">
        <v>106</v>
      </c>
      <c r="B2" s="130"/>
      <c r="C2" s="130"/>
      <c r="D2" s="130"/>
      <c r="E2" s="130"/>
      <c r="F2" s="130"/>
      <c r="G2" s="130"/>
      <c r="H2" s="130"/>
    </row>
    <row r="4" spans="1:9" ht="38.25" customHeight="1" x14ac:dyDescent="0.25">
      <c r="A4" s="135" t="s">
        <v>629</v>
      </c>
      <c r="B4" s="135"/>
      <c r="C4" s="135"/>
      <c r="D4" s="135"/>
      <c r="E4" s="135"/>
      <c r="F4" s="135"/>
      <c r="G4" s="135"/>
      <c r="H4" s="135"/>
    </row>
    <row r="5" spans="1:9" x14ac:dyDescent="0.25">
      <c r="A5" s="138" t="s">
        <v>0</v>
      </c>
      <c r="B5" s="25" t="s">
        <v>82</v>
      </c>
      <c r="C5" s="138" t="s">
        <v>86</v>
      </c>
      <c r="D5" s="138" t="s">
        <v>2</v>
      </c>
      <c r="E5" s="138" t="s">
        <v>3</v>
      </c>
      <c r="F5" s="138" t="s">
        <v>4</v>
      </c>
      <c r="G5" s="138" t="s">
        <v>5</v>
      </c>
      <c r="H5" s="138" t="s">
        <v>6</v>
      </c>
      <c r="I5" s="136" t="s">
        <v>547</v>
      </c>
    </row>
    <row r="6" spans="1:9" ht="25.5" x14ac:dyDescent="0.25">
      <c r="A6" s="138"/>
      <c r="B6" s="25" t="s">
        <v>7</v>
      </c>
      <c r="C6" s="138"/>
      <c r="D6" s="138"/>
      <c r="E6" s="138"/>
      <c r="F6" s="138"/>
      <c r="G6" s="138"/>
      <c r="H6" s="138"/>
      <c r="I6" s="136"/>
    </row>
    <row r="7" spans="1:9" x14ac:dyDescent="0.25">
      <c r="A7" s="1"/>
      <c r="B7" s="1"/>
      <c r="C7" s="1"/>
      <c r="D7" s="1"/>
      <c r="E7" s="2"/>
      <c r="F7" s="101">
        <f>ROUND(D7*E7,2)</f>
        <v>0</v>
      </c>
      <c r="G7" s="102">
        <f>ROUND(F7*24%,2)</f>
        <v>0</v>
      </c>
      <c r="H7" s="102">
        <f>F7+G7</f>
        <v>0</v>
      </c>
      <c r="I7" s="6"/>
    </row>
    <row r="8" spans="1:9" x14ac:dyDescent="0.25">
      <c r="A8" s="1"/>
      <c r="B8" s="1"/>
      <c r="C8" s="1"/>
      <c r="D8" s="1"/>
      <c r="E8" s="1"/>
      <c r="F8" s="101">
        <f>ROUND(D8*E8,2)</f>
        <v>0</v>
      </c>
      <c r="G8" s="102">
        <f>ROUND(F8*24%,2)</f>
        <v>0</v>
      </c>
      <c r="H8" s="102">
        <f>F8+G8</f>
        <v>0</v>
      </c>
      <c r="I8" s="6"/>
    </row>
    <row r="9" spans="1:9" x14ac:dyDescent="0.25">
      <c r="A9" s="1"/>
      <c r="B9" s="1"/>
      <c r="C9" s="1"/>
      <c r="D9" s="1"/>
      <c r="E9" s="1"/>
      <c r="F9" s="101">
        <f>ROUND(D9*E9,2)</f>
        <v>0</v>
      </c>
      <c r="G9" s="102">
        <f>ROUND(F9*24%,2)</f>
        <v>0</v>
      </c>
      <c r="H9" s="102">
        <f>F9+G9</f>
        <v>0</v>
      </c>
      <c r="I9" s="6"/>
    </row>
    <row r="10" spans="1:9" x14ac:dyDescent="0.25">
      <c r="A10" s="32"/>
      <c r="B10" s="32" t="s">
        <v>8</v>
      </c>
      <c r="C10" s="32"/>
      <c r="D10" s="32"/>
      <c r="E10" s="32"/>
      <c r="F10" s="103">
        <f>SUM(F7:F9)</f>
        <v>0</v>
      </c>
      <c r="G10" s="103">
        <f>SUM(G7:G9)</f>
        <v>0</v>
      </c>
      <c r="H10" s="103">
        <f>SUM(H7:H9)</f>
        <v>0</v>
      </c>
    </row>
    <row r="11" spans="1:9" ht="15.75" customHeight="1" x14ac:dyDescent="0.25"/>
    <row r="13" spans="1:9" x14ac:dyDescent="0.25">
      <c r="A13" s="134" t="s">
        <v>97</v>
      </c>
      <c r="B13" s="134"/>
      <c r="C13" s="134"/>
      <c r="D13" s="134"/>
      <c r="E13" s="134"/>
      <c r="F13" s="134"/>
      <c r="G13" s="134"/>
      <c r="H13" s="134"/>
    </row>
    <row r="14" spans="1:9" x14ac:dyDescent="0.25">
      <c r="A14" s="134"/>
      <c r="B14" s="134"/>
      <c r="C14" s="134"/>
      <c r="D14" s="134"/>
      <c r="E14" s="134"/>
      <c r="F14" s="134"/>
      <c r="G14" s="134"/>
      <c r="H14" s="134"/>
    </row>
  </sheetData>
  <mergeCells count="12">
    <mergeCell ref="A1:H1"/>
    <mergeCell ref="A2:H2"/>
    <mergeCell ref="I5:I6"/>
    <mergeCell ref="A13:H14"/>
    <mergeCell ref="A4:H4"/>
    <mergeCell ref="A5:A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281"/>
  <sheetViews>
    <sheetView tabSelected="1" workbookViewId="0">
      <selection sqref="A1:H1"/>
    </sheetView>
  </sheetViews>
  <sheetFormatPr defaultRowHeight="15" x14ac:dyDescent="0.25"/>
  <cols>
    <col min="1" max="1" width="7.42578125" customWidth="1"/>
    <col min="2" max="2" width="15.42578125" customWidth="1"/>
    <col min="3" max="3" width="37.7109375" customWidth="1"/>
    <col min="4" max="4" width="11" customWidth="1"/>
    <col min="5" max="5" width="10.7109375" customWidth="1"/>
    <col min="6" max="6" width="10.85546875" customWidth="1"/>
    <col min="7" max="7" width="10.5703125" customWidth="1"/>
    <col min="8" max="8" width="17.42578125" customWidth="1"/>
    <col min="9" max="9" width="12.28515625" customWidth="1"/>
  </cols>
  <sheetData>
    <row r="1" spans="1:9" s="5" customFormat="1" ht="21" x14ac:dyDescent="0.35">
      <c r="A1" s="130" t="s">
        <v>105</v>
      </c>
      <c r="B1" s="130"/>
      <c r="C1" s="130"/>
      <c r="D1" s="130"/>
      <c r="E1" s="130"/>
      <c r="F1" s="130"/>
      <c r="G1" s="130"/>
      <c r="H1" s="130"/>
    </row>
    <row r="2" spans="1:9" s="5" customFormat="1" ht="21" x14ac:dyDescent="0.35">
      <c r="A2" s="130" t="s">
        <v>106</v>
      </c>
      <c r="B2" s="130"/>
      <c r="C2" s="130"/>
      <c r="D2" s="130"/>
      <c r="E2" s="130"/>
      <c r="F2" s="130"/>
      <c r="G2" s="130"/>
      <c r="H2" s="130"/>
    </row>
    <row r="4" spans="1:9" x14ac:dyDescent="0.25">
      <c r="A4" s="157" t="s">
        <v>618</v>
      </c>
      <c r="B4" s="157"/>
      <c r="C4" s="157"/>
      <c r="D4" s="157"/>
      <c r="E4" s="157"/>
      <c r="F4" s="157"/>
      <c r="G4" s="157"/>
      <c r="H4" s="157"/>
    </row>
    <row r="5" spans="1:9" ht="38.25" x14ac:dyDescent="0.25">
      <c r="A5" s="74" t="s">
        <v>0</v>
      </c>
      <c r="B5" s="74" t="s">
        <v>510</v>
      </c>
      <c r="C5" s="74" t="s">
        <v>511</v>
      </c>
      <c r="D5" s="73" t="s">
        <v>2</v>
      </c>
      <c r="E5" s="73" t="s">
        <v>3</v>
      </c>
      <c r="F5" s="73" t="s">
        <v>4</v>
      </c>
      <c r="G5" s="73" t="s">
        <v>5</v>
      </c>
      <c r="H5" s="73" t="s">
        <v>6</v>
      </c>
      <c r="I5" s="111" t="s">
        <v>547</v>
      </c>
    </row>
    <row r="6" spans="1:9" x14ac:dyDescent="0.25">
      <c r="A6" s="23"/>
      <c r="B6" s="23" t="s">
        <v>640</v>
      </c>
      <c r="C6" s="23"/>
      <c r="D6" s="24"/>
      <c r="E6" s="24"/>
      <c r="F6" s="24">
        <f>D6*E6</f>
        <v>0</v>
      </c>
      <c r="G6" s="24">
        <f t="shared" ref="G6" si="0">F6*0.24</f>
        <v>0</v>
      </c>
      <c r="H6" s="24">
        <f>F6+G6</f>
        <v>0</v>
      </c>
      <c r="I6" s="112"/>
    </row>
    <row r="7" spans="1:9" x14ac:dyDescent="0.25">
      <c r="A7" s="158" t="s">
        <v>642</v>
      </c>
      <c r="B7" s="158"/>
      <c r="C7" s="158"/>
      <c r="D7" s="158"/>
      <c r="E7" s="158"/>
      <c r="F7" s="113">
        <f>SUM(F6:F6)</f>
        <v>0</v>
      </c>
      <c r="G7" s="113">
        <f>SUM(G6:G6)</f>
        <v>0</v>
      </c>
      <c r="H7" s="113">
        <f>SUM(H6:H6)</f>
        <v>0</v>
      </c>
    </row>
    <row r="9" spans="1:9" x14ac:dyDescent="0.25">
      <c r="A9" s="159" t="s">
        <v>563</v>
      </c>
      <c r="B9" s="159"/>
      <c r="C9" s="159"/>
      <c r="D9" s="159"/>
      <c r="E9" s="159"/>
      <c r="F9" s="159"/>
      <c r="G9" s="159"/>
      <c r="H9" s="159"/>
      <c r="I9" s="159"/>
    </row>
    <row r="10" spans="1:9" ht="27" customHeight="1" x14ac:dyDescent="0.25">
      <c r="A10" s="11" t="s">
        <v>113</v>
      </c>
      <c r="B10" s="11" t="s">
        <v>0</v>
      </c>
      <c r="C10" s="11" t="s">
        <v>114</v>
      </c>
      <c r="D10" s="11" t="s">
        <v>115</v>
      </c>
      <c r="E10" s="11" t="s">
        <v>9</v>
      </c>
      <c r="F10" s="11" t="s">
        <v>3</v>
      </c>
      <c r="G10" s="11" t="s">
        <v>116</v>
      </c>
      <c r="H10" s="11" t="s">
        <v>5</v>
      </c>
      <c r="I10" s="11" t="s">
        <v>6</v>
      </c>
    </row>
    <row r="11" spans="1:9" ht="18" customHeight="1" x14ac:dyDescent="0.25">
      <c r="A11" s="160" t="s">
        <v>512</v>
      </c>
      <c r="B11" s="12" t="s">
        <v>513</v>
      </c>
      <c r="C11" s="13" t="s">
        <v>10</v>
      </c>
      <c r="D11" s="14" t="s">
        <v>119</v>
      </c>
      <c r="E11" s="15">
        <v>0</v>
      </c>
      <c r="F11" s="15">
        <v>0</v>
      </c>
      <c r="G11" s="15">
        <f>E11*F11</f>
        <v>0</v>
      </c>
      <c r="H11" s="15">
        <f>G11*0.24</f>
        <v>0</v>
      </c>
      <c r="I11" s="15">
        <f>G11+H11</f>
        <v>0</v>
      </c>
    </row>
    <row r="12" spans="1:9" ht="18" customHeight="1" x14ac:dyDescent="0.25">
      <c r="A12" s="160"/>
      <c r="B12" s="12" t="s">
        <v>514</v>
      </c>
      <c r="C12" s="13" t="s">
        <v>515</v>
      </c>
      <c r="D12" s="14" t="s">
        <v>436</v>
      </c>
      <c r="E12" s="15">
        <v>0</v>
      </c>
      <c r="F12" s="15">
        <v>0</v>
      </c>
      <c r="G12" s="15">
        <f t="shared" ref="G12:G14" si="1">E12*F12</f>
        <v>0</v>
      </c>
      <c r="H12" s="15">
        <f t="shared" ref="H12:H21" si="2">G12*0.24</f>
        <v>0</v>
      </c>
      <c r="I12" s="15">
        <f t="shared" ref="I12:I14" si="3">G12+H12</f>
        <v>0</v>
      </c>
    </row>
    <row r="13" spans="1:9" ht="18" customHeight="1" x14ac:dyDescent="0.25">
      <c r="A13" s="160"/>
      <c r="B13" s="12" t="s">
        <v>516</v>
      </c>
      <c r="C13" s="13" t="s">
        <v>517</v>
      </c>
      <c r="D13" s="14" t="s">
        <v>436</v>
      </c>
      <c r="E13" s="15">
        <v>0</v>
      </c>
      <c r="F13" s="15">
        <v>0</v>
      </c>
      <c r="G13" s="15">
        <f t="shared" si="1"/>
        <v>0</v>
      </c>
      <c r="H13" s="15">
        <f t="shared" si="2"/>
        <v>0</v>
      </c>
      <c r="I13" s="15">
        <f t="shared" si="3"/>
        <v>0</v>
      </c>
    </row>
    <row r="14" spans="1:9" ht="18" customHeight="1" x14ac:dyDescent="0.25">
      <c r="A14" s="160"/>
      <c r="B14" s="12" t="s">
        <v>518</v>
      </c>
      <c r="C14" s="13" t="s">
        <v>11</v>
      </c>
      <c r="D14" s="14"/>
      <c r="E14" s="15">
        <v>0</v>
      </c>
      <c r="F14" s="15">
        <v>0</v>
      </c>
      <c r="G14" s="15">
        <f t="shared" si="1"/>
        <v>0</v>
      </c>
      <c r="H14" s="15">
        <f t="shared" si="2"/>
        <v>0</v>
      </c>
      <c r="I14" s="15">
        <f t="shared" si="3"/>
        <v>0</v>
      </c>
    </row>
    <row r="15" spans="1:9" x14ac:dyDescent="0.25">
      <c r="A15" s="161" t="s">
        <v>137</v>
      </c>
      <c r="B15" s="161"/>
      <c r="C15" s="161"/>
      <c r="D15" s="72"/>
      <c r="E15" s="16"/>
      <c r="F15" s="16"/>
      <c r="G15" s="16">
        <f>SUM(G11:G14)</f>
        <v>0</v>
      </c>
      <c r="H15" s="16">
        <f>SUM(H11:H14)</f>
        <v>0</v>
      </c>
      <c r="I15" s="16">
        <f>SUM(I11:I14)</f>
        <v>0</v>
      </c>
    </row>
    <row r="16" spans="1:9" ht="27.75" customHeight="1" x14ac:dyDescent="0.25">
      <c r="A16" s="162" t="s">
        <v>519</v>
      </c>
      <c r="B16" s="12" t="s">
        <v>520</v>
      </c>
      <c r="C16" s="13" t="s">
        <v>521</v>
      </c>
      <c r="D16" s="14" t="s">
        <v>12</v>
      </c>
      <c r="E16" s="15">
        <v>0</v>
      </c>
      <c r="F16" s="15">
        <v>0</v>
      </c>
      <c r="G16" s="15">
        <f t="shared" ref="G16:G21" si="4">E16*F16</f>
        <v>0</v>
      </c>
      <c r="H16" s="15">
        <f t="shared" si="2"/>
        <v>0</v>
      </c>
      <c r="I16" s="15">
        <f t="shared" ref="I16:I21" si="5">G16+H16</f>
        <v>0</v>
      </c>
    </row>
    <row r="17" spans="1:9" ht="29.25" customHeight="1" x14ac:dyDescent="0.25">
      <c r="A17" s="162"/>
      <c r="B17" s="12" t="s">
        <v>522</v>
      </c>
      <c r="C17" s="13" t="s">
        <v>523</v>
      </c>
      <c r="D17" s="14" t="s">
        <v>12</v>
      </c>
      <c r="E17" s="15">
        <v>0</v>
      </c>
      <c r="F17" s="15">
        <v>0</v>
      </c>
      <c r="G17" s="15">
        <f t="shared" si="4"/>
        <v>0</v>
      </c>
      <c r="H17" s="15">
        <f t="shared" si="2"/>
        <v>0</v>
      </c>
      <c r="I17" s="15">
        <f t="shared" si="5"/>
        <v>0</v>
      </c>
    </row>
    <row r="18" spans="1:9" x14ac:dyDescent="0.25">
      <c r="A18" s="162"/>
      <c r="B18" s="12" t="s">
        <v>524</v>
      </c>
      <c r="C18" s="13" t="s">
        <v>525</v>
      </c>
      <c r="D18" s="14" t="s">
        <v>12</v>
      </c>
      <c r="E18" s="15">
        <v>0</v>
      </c>
      <c r="F18" s="15">
        <v>0</v>
      </c>
      <c r="G18" s="15">
        <f t="shared" si="4"/>
        <v>0</v>
      </c>
      <c r="H18" s="15">
        <f t="shared" si="2"/>
        <v>0</v>
      </c>
      <c r="I18" s="15">
        <f t="shared" si="5"/>
        <v>0</v>
      </c>
    </row>
    <row r="19" spans="1:9" x14ac:dyDescent="0.25">
      <c r="A19" s="162"/>
      <c r="B19" s="12" t="s">
        <v>526</v>
      </c>
      <c r="C19" s="13" t="s">
        <v>527</v>
      </c>
      <c r="D19" s="14" t="s">
        <v>80</v>
      </c>
      <c r="E19" s="15">
        <v>0</v>
      </c>
      <c r="F19" s="15">
        <v>0</v>
      </c>
      <c r="G19" s="15">
        <f t="shared" si="4"/>
        <v>0</v>
      </c>
      <c r="H19" s="15">
        <f t="shared" si="2"/>
        <v>0</v>
      </c>
      <c r="I19" s="15">
        <f t="shared" si="5"/>
        <v>0</v>
      </c>
    </row>
    <row r="20" spans="1:9" ht="26.25" customHeight="1" x14ac:dyDescent="0.25">
      <c r="A20" s="162"/>
      <c r="B20" s="12" t="s">
        <v>528</v>
      </c>
      <c r="C20" s="13" t="s">
        <v>569</v>
      </c>
      <c r="D20" s="14" t="s">
        <v>80</v>
      </c>
      <c r="E20" s="15">
        <v>0</v>
      </c>
      <c r="F20" s="15">
        <v>0</v>
      </c>
      <c r="G20" s="15">
        <f t="shared" si="4"/>
        <v>0</v>
      </c>
      <c r="H20" s="15">
        <f t="shared" si="2"/>
        <v>0</v>
      </c>
      <c r="I20" s="15">
        <f t="shared" si="5"/>
        <v>0</v>
      </c>
    </row>
    <row r="21" spans="1:9" x14ac:dyDescent="0.25">
      <c r="A21" s="162"/>
      <c r="B21" s="12" t="s">
        <v>529</v>
      </c>
      <c r="C21" s="13" t="s">
        <v>11</v>
      </c>
      <c r="D21" s="14"/>
      <c r="E21" s="15">
        <v>0</v>
      </c>
      <c r="F21" s="15">
        <v>0</v>
      </c>
      <c r="G21" s="15">
        <f t="shared" si="4"/>
        <v>0</v>
      </c>
      <c r="H21" s="15">
        <f t="shared" si="2"/>
        <v>0</v>
      </c>
      <c r="I21" s="15">
        <f t="shared" si="5"/>
        <v>0</v>
      </c>
    </row>
    <row r="22" spans="1:9" x14ac:dyDescent="0.25">
      <c r="A22" s="161" t="s">
        <v>137</v>
      </c>
      <c r="B22" s="161"/>
      <c r="C22" s="161"/>
      <c r="D22" s="72"/>
      <c r="E22" s="16"/>
      <c r="F22" s="16"/>
      <c r="G22" s="16">
        <f>SUM(G16:G21)</f>
        <v>0</v>
      </c>
      <c r="H22" s="16">
        <f>SUM(H16:H21)</f>
        <v>0</v>
      </c>
      <c r="I22" s="16">
        <f>SUM(I16:I21)</f>
        <v>0</v>
      </c>
    </row>
    <row r="23" spans="1:9" ht="36" x14ac:dyDescent="0.25">
      <c r="A23" s="163" t="s">
        <v>13</v>
      </c>
      <c r="B23" s="12" t="s">
        <v>117</v>
      </c>
      <c r="C23" s="13" t="s">
        <v>118</v>
      </c>
      <c r="D23" s="14" t="s">
        <v>119</v>
      </c>
      <c r="E23" s="15">
        <v>0</v>
      </c>
      <c r="F23" s="15">
        <v>0</v>
      </c>
      <c r="G23" s="15">
        <f t="shared" ref="G23:G32" si="6">E23*F23</f>
        <v>0</v>
      </c>
      <c r="H23" s="15">
        <f t="shared" ref="H23:H86" si="7">G23*0.24</f>
        <v>0</v>
      </c>
      <c r="I23" s="15">
        <f t="shared" ref="I23:I32" si="8">G23+H23</f>
        <v>0</v>
      </c>
    </row>
    <row r="24" spans="1:9" ht="36" x14ac:dyDescent="0.25">
      <c r="A24" s="164"/>
      <c r="B24" s="12" t="s">
        <v>120</v>
      </c>
      <c r="C24" s="13" t="s">
        <v>121</v>
      </c>
      <c r="D24" s="14" t="s">
        <v>119</v>
      </c>
      <c r="E24" s="15">
        <v>0</v>
      </c>
      <c r="F24" s="15">
        <v>0</v>
      </c>
      <c r="G24" s="15">
        <f t="shared" si="6"/>
        <v>0</v>
      </c>
      <c r="H24" s="15">
        <f t="shared" si="7"/>
        <v>0</v>
      </c>
      <c r="I24" s="15">
        <f t="shared" si="8"/>
        <v>0</v>
      </c>
    </row>
    <row r="25" spans="1:9" ht="36" x14ac:dyDescent="0.25">
      <c r="A25" s="164"/>
      <c r="B25" s="12" t="s">
        <v>122</v>
      </c>
      <c r="C25" s="13" t="s">
        <v>123</v>
      </c>
      <c r="D25" s="14" t="s">
        <v>119</v>
      </c>
      <c r="E25" s="15">
        <v>0</v>
      </c>
      <c r="F25" s="15">
        <v>0</v>
      </c>
      <c r="G25" s="15">
        <f t="shared" si="6"/>
        <v>0</v>
      </c>
      <c r="H25" s="15">
        <f t="shared" si="7"/>
        <v>0</v>
      </c>
      <c r="I25" s="15">
        <f t="shared" si="8"/>
        <v>0</v>
      </c>
    </row>
    <row r="26" spans="1:9" ht="36" x14ac:dyDescent="0.25">
      <c r="A26" s="164"/>
      <c r="B26" s="12" t="s">
        <v>124</v>
      </c>
      <c r="C26" s="13" t="s">
        <v>125</v>
      </c>
      <c r="D26" s="14" t="s">
        <v>119</v>
      </c>
      <c r="E26" s="15">
        <v>0</v>
      </c>
      <c r="F26" s="15">
        <v>0</v>
      </c>
      <c r="G26" s="15">
        <f t="shared" si="6"/>
        <v>0</v>
      </c>
      <c r="H26" s="15">
        <f t="shared" si="7"/>
        <v>0</v>
      </c>
      <c r="I26" s="15">
        <f t="shared" si="8"/>
        <v>0</v>
      </c>
    </row>
    <row r="27" spans="1:9" ht="36" x14ac:dyDescent="0.25">
      <c r="A27" s="164"/>
      <c r="B27" s="12" t="s">
        <v>126</v>
      </c>
      <c r="C27" s="13" t="s">
        <v>127</v>
      </c>
      <c r="D27" s="14" t="s">
        <v>119</v>
      </c>
      <c r="E27" s="15">
        <v>0</v>
      </c>
      <c r="F27" s="15">
        <v>0</v>
      </c>
      <c r="G27" s="15">
        <f t="shared" si="6"/>
        <v>0</v>
      </c>
      <c r="H27" s="15">
        <f t="shared" si="7"/>
        <v>0</v>
      </c>
      <c r="I27" s="15">
        <f t="shared" si="8"/>
        <v>0</v>
      </c>
    </row>
    <row r="28" spans="1:9" ht="36" x14ac:dyDescent="0.25">
      <c r="A28" s="164"/>
      <c r="B28" s="12" t="s">
        <v>128</v>
      </c>
      <c r="C28" s="13" t="s">
        <v>129</v>
      </c>
      <c r="D28" s="14" t="s">
        <v>119</v>
      </c>
      <c r="E28" s="15">
        <v>0</v>
      </c>
      <c r="F28" s="15">
        <v>0</v>
      </c>
      <c r="G28" s="15">
        <f t="shared" si="6"/>
        <v>0</v>
      </c>
      <c r="H28" s="15">
        <f t="shared" si="7"/>
        <v>0</v>
      </c>
      <c r="I28" s="15">
        <f t="shared" si="8"/>
        <v>0</v>
      </c>
    </row>
    <row r="29" spans="1:9" ht="24" x14ac:dyDescent="0.25">
      <c r="A29" s="164"/>
      <c r="B29" s="12" t="s">
        <v>130</v>
      </c>
      <c r="C29" s="13" t="s">
        <v>131</v>
      </c>
      <c r="D29" s="14" t="s">
        <v>119</v>
      </c>
      <c r="E29" s="15">
        <v>0</v>
      </c>
      <c r="F29" s="15">
        <v>0</v>
      </c>
      <c r="G29" s="15">
        <f t="shared" si="6"/>
        <v>0</v>
      </c>
      <c r="H29" s="15">
        <f t="shared" si="7"/>
        <v>0</v>
      </c>
      <c r="I29" s="15">
        <f t="shared" si="8"/>
        <v>0</v>
      </c>
    </row>
    <row r="30" spans="1:9" x14ac:dyDescent="0.25">
      <c r="A30" s="164"/>
      <c r="B30" s="12" t="s">
        <v>132</v>
      </c>
      <c r="C30" s="13" t="s">
        <v>133</v>
      </c>
      <c r="D30" s="14" t="s">
        <v>119</v>
      </c>
      <c r="E30" s="15">
        <v>0</v>
      </c>
      <c r="F30" s="15">
        <v>0</v>
      </c>
      <c r="G30" s="15">
        <f t="shared" si="6"/>
        <v>0</v>
      </c>
      <c r="H30" s="15">
        <f t="shared" si="7"/>
        <v>0</v>
      </c>
      <c r="I30" s="15">
        <f t="shared" si="8"/>
        <v>0</v>
      </c>
    </row>
    <row r="31" spans="1:9" x14ac:dyDescent="0.25">
      <c r="A31" s="164"/>
      <c r="B31" s="12" t="s">
        <v>134</v>
      </c>
      <c r="C31" s="13" t="s">
        <v>135</v>
      </c>
      <c r="D31" s="14" t="s">
        <v>119</v>
      </c>
      <c r="E31" s="15">
        <v>0</v>
      </c>
      <c r="F31" s="15">
        <v>0</v>
      </c>
      <c r="G31" s="15">
        <f t="shared" si="6"/>
        <v>0</v>
      </c>
      <c r="H31" s="15">
        <f t="shared" si="7"/>
        <v>0</v>
      </c>
      <c r="I31" s="15">
        <f t="shared" si="8"/>
        <v>0</v>
      </c>
    </row>
    <row r="32" spans="1:9" x14ac:dyDescent="0.25">
      <c r="A32" s="165"/>
      <c r="B32" s="12" t="s">
        <v>136</v>
      </c>
      <c r="C32" s="13" t="s">
        <v>11</v>
      </c>
      <c r="D32" s="14"/>
      <c r="E32" s="15">
        <v>0</v>
      </c>
      <c r="F32" s="15">
        <v>0</v>
      </c>
      <c r="G32" s="15">
        <f t="shared" si="6"/>
        <v>0</v>
      </c>
      <c r="H32" s="15">
        <f t="shared" si="7"/>
        <v>0</v>
      </c>
      <c r="I32" s="15">
        <f t="shared" si="8"/>
        <v>0</v>
      </c>
    </row>
    <row r="33" spans="1:9" x14ac:dyDescent="0.25">
      <c r="A33" s="166" t="s">
        <v>137</v>
      </c>
      <c r="B33" s="167"/>
      <c r="C33" s="168"/>
      <c r="D33" s="72"/>
      <c r="E33" s="16"/>
      <c r="F33" s="16"/>
      <c r="G33" s="16">
        <f t="shared" ref="G33:I33" si="9">SUM(G23:G32)</f>
        <v>0</v>
      </c>
      <c r="H33" s="16">
        <f t="shared" si="9"/>
        <v>0</v>
      </c>
      <c r="I33" s="16">
        <f t="shared" si="9"/>
        <v>0</v>
      </c>
    </row>
    <row r="34" spans="1:9" ht="48" x14ac:dyDescent="0.25">
      <c r="A34" s="163" t="s">
        <v>14</v>
      </c>
      <c r="B34" s="12" t="s">
        <v>138</v>
      </c>
      <c r="C34" s="13" t="s">
        <v>139</v>
      </c>
      <c r="D34" s="14" t="s">
        <v>80</v>
      </c>
      <c r="E34" s="15">
        <v>0</v>
      </c>
      <c r="F34" s="15">
        <v>0</v>
      </c>
      <c r="G34" s="15">
        <f t="shared" ref="G34:G48" si="10">E34*F34</f>
        <v>0</v>
      </c>
      <c r="H34" s="15">
        <f t="shared" si="7"/>
        <v>0</v>
      </c>
      <c r="I34" s="15">
        <f t="shared" ref="I34:I48" si="11">G34+H34</f>
        <v>0</v>
      </c>
    </row>
    <row r="35" spans="1:9" ht="36" x14ac:dyDescent="0.25">
      <c r="A35" s="164"/>
      <c r="B35" s="12" t="s">
        <v>140</v>
      </c>
      <c r="C35" s="13" t="s">
        <v>141</v>
      </c>
      <c r="D35" s="14" t="s">
        <v>80</v>
      </c>
      <c r="E35" s="15">
        <v>0</v>
      </c>
      <c r="F35" s="15">
        <v>0</v>
      </c>
      <c r="G35" s="15">
        <f t="shared" si="10"/>
        <v>0</v>
      </c>
      <c r="H35" s="15">
        <f t="shared" si="7"/>
        <v>0</v>
      </c>
      <c r="I35" s="15">
        <f t="shared" si="11"/>
        <v>0</v>
      </c>
    </row>
    <row r="36" spans="1:9" ht="36" x14ac:dyDescent="0.25">
      <c r="A36" s="164"/>
      <c r="B36" s="12" t="s">
        <v>142</v>
      </c>
      <c r="C36" s="13" t="s">
        <v>143</v>
      </c>
      <c r="D36" s="14" t="s">
        <v>119</v>
      </c>
      <c r="E36" s="15">
        <v>0</v>
      </c>
      <c r="F36" s="15">
        <v>0</v>
      </c>
      <c r="G36" s="15">
        <f t="shared" si="10"/>
        <v>0</v>
      </c>
      <c r="H36" s="15">
        <f t="shared" si="7"/>
        <v>0</v>
      </c>
      <c r="I36" s="15">
        <f t="shared" si="11"/>
        <v>0</v>
      </c>
    </row>
    <row r="37" spans="1:9" ht="24" x14ac:dyDescent="0.25">
      <c r="A37" s="164"/>
      <c r="B37" s="12" t="s">
        <v>144</v>
      </c>
      <c r="C37" s="13" t="s">
        <v>145</v>
      </c>
      <c r="D37" s="14" t="s">
        <v>119</v>
      </c>
      <c r="E37" s="15">
        <v>0</v>
      </c>
      <c r="F37" s="15">
        <v>0</v>
      </c>
      <c r="G37" s="15">
        <f t="shared" si="10"/>
        <v>0</v>
      </c>
      <c r="H37" s="15">
        <f t="shared" si="7"/>
        <v>0</v>
      </c>
      <c r="I37" s="15">
        <f t="shared" si="11"/>
        <v>0</v>
      </c>
    </row>
    <row r="38" spans="1:9" ht="36" x14ac:dyDescent="0.25">
      <c r="A38" s="164"/>
      <c r="B38" s="12" t="s">
        <v>146</v>
      </c>
      <c r="C38" s="13" t="s">
        <v>147</v>
      </c>
      <c r="D38" s="14" t="s">
        <v>148</v>
      </c>
      <c r="E38" s="15">
        <v>0</v>
      </c>
      <c r="F38" s="15">
        <v>0</v>
      </c>
      <c r="G38" s="15">
        <f t="shared" si="10"/>
        <v>0</v>
      </c>
      <c r="H38" s="15">
        <f t="shared" si="7"/>
        <v>0</v>
      </c>
      <c r="I38" s="15">
        <f t="shared" si="11"/>
        <v>0</v>
      </c>
    </row>
    <row r="39" spans="1:9" ht="24" x14ac:dyDescent="0.25">
      <c r="A39" s="164"/>
      <c r="B39" s="12" t="s">
        <v>149</v>
      </c>
      <c r="C39" s="13" t="s">
        <v>150</v>
      </c>
      <c r="D39" s="14" t="s">
        <v>119</v>
      </c>
      <c r="E39" s="15">
        <v>0</v>
      </c>
      <c r="F39" s="15">
        <v>0</v>
      </c>
      <c r="G39" s="15">
        <f t="shared" si="10"/>
        <v>0</v>
      </c>
      <c r="H39" s="15">
        <f t="shared" si="7"/>
        <v>0</v>
      </c>
      <c r="I39" s="15">
        <f t="shared" si="11"/>
        <v>0</v>
      </c>
    </row>
    <row r="40" spans="1:9" ht="24" x14ac:dyDescent="0.25">
      <c r="A40" s="164"/>
      <c r="B40" s="12" t="s">
        <v>151</v>
      </c>
      <c r="C40" s="13" t="s">
        <v>152</v>
      </c>
      <c r="D40" s="14" t="s">
        <v>119</v>
      </c>
      <c r="E40" s="15">
        <v>0</v>
      </c>
      <c r="F40" s="15">
        <v>0</v>
      </c>
      <c r="G40" s="15">
        <f t="shared" si="10"/>
        <v>0</v>
      </c>
      <c r="H40" s="15">
        <f t="shared" si="7"/>
        <v>0</v>
      </c>
      <c r="I40" s="15">
        <f t="shared" si="11"/>
        <v>0</v>
      </c>
    </row>
    <row r="41" spans="1:9" ht="24" x14ac:dyDescent="0.25">
      <c r="A41" s="164"/>
      <c r="B41" s="12" t="s">
        <v>153</v>
      </c>
      <c r="C41" s="13" t="s">
        <v>154</v>
      </c>
      <c r="D41" s="14" t="s">
        <v>80</v>
      </c>
      <c r="E41" s="15">
        <v>0</v>
      </c>
      <c r="F41" s="15">
        <v>0</v>
      </c>
      <c r="G41" s="15">
        <f t="shared" si="10"/>
        <v>0</v>
      </c>
      <c r="H41" s="15">
        <f t="shared" si="7"/>
        <v>0</v>
      </c>
      <c r="I41" s="15">
        <f t="shared" si="11"/>
        <v>0</v>
      </c>
    </row>
    <row r="42" spans="1:9" ht="36" x14ac:dyDescent="0.25">
      <c r="A42" s="164"/>
      <c r="B42" s="12" t="s">
        <v>155</v>
      </c>
      <c r="C42" s="13" t="s">
        <v>156</v>
      </c>
      <c r="D42" s="14" t="s">
        <v>80</v>
      </c>
      <c r="E42" s="15">
        <v>0</v>
      </c>
      <c r="F42" s="15">
        <v>0</v>
      </c>
      <c r="G42" s="15">
        <f t="shared" si="10"/>
        <v>0</v>
      </c>
      <c r="H42" s="15">
        <f t="shared" si="7"/>
        <v>0</v>
      </c>
      <c r="I42" s="15">
        <f t="shared" si="11"/>
        <v>0</v>
      </c>
    </row>
    <row r="43" spans="1:9" ht="36" x14ac:dyDescent="0.25">
      <c r="A43" s="164"/>
      <c r="B43" s="12" t="s">
        <v>157</v>
      </c>
      <c r="C43" s="13" t="s">
        <v>158</v>
      </c>
      <c r="D43" s="14" t="s">
        <v>80</v>
      </c>
      <c r="E43" s="15">
        <v>0</v>
      </c>
      <c r="F43" s="15">
        <v>0</v>
      </c>
      <c r="G43" s="15">
        <f t="shared" si="10"/>
        <v>0</v>
      </c>
      <c r="H43" s="15">
        <f t="shared" si="7"/>
        <v>0</v>
      </c>
      <c r="I43" s="15">
        <f t="shared" si="11"/>
        <v>0</v>
      </c>
    </row>
    <row r="44" spans="1:9" ht="48" x14ac:dyDescent="0.25">
      <c r="A44" s="164"/>
      <c r="B44" s="12" t="s">
        <v>159</v>
      </c>
      <c r="C44" s="13" t="s">
        <v>160</v>
      </c>
      <c r="D44" s="14" t="s">
        <v>80</v>
      </c>
      <c r="E44" s="15">
        <v>0</v>
      </c>
      <c r="F44" s="15">
        <v>0</v>
      </c>
      <c r="G44" s="15">
        <f t="shared" si="10"/>
        <v>0</v>
      </c>
      <c r="H44" s="15">
        <f t="shared" si="7"/>
        <v>0</v>
      </c>
      <c r="I44" s="15">
        <f t="shared" si="11"/>
        <v>0</v>
      </c>
    </row>
    <row r="45" spans="1:9" ht="24" x14ac:dyDescent="0.25">
      <c r="A45" s="164"/>
      <c r="B45" s="12" t="s">
        <v>161</v>
      </c>
      <c r="C45" s="13" t="s">
        <v>162</v>
      </c>
      <c r="D45" s="14" t="s">
        <v>80</v>
      </c>
      <c r="E45" s="15">
        <v>0</v>
      </c>
      <c r="F45" s="15">
        <v>0</v>
      </c>
      <c r="G45" s="15">
        <f t="shared" si="10"/>
        <v>0</v>
      </c>
      <c r="H45" s="15">
        <f t="shared" si="7"/>
        <v>0</v>
      </c>
      <c r="I45" s="15">
        <f t="shared" si="11"/>
        <v>0</v>
      </c>
    </row>
    <row r="46" spans="1:9" ht="48" x14ac:dyDescent="0.25">
      <c r="A46" s="164"/>
      <c r="B46" s="12" t="s">
        <v>163</v>
      </c>
      <c r="C46" s="13" t="s">
        <v>164</v>
      </c>
      <c r="D46" s="14" t="s">
        <v>80</v>
      </c>
      <c r="E46" s="15">
        <v>0</v>
      </c>
      <c r="F46" s="15">
        <v>0</v>
      </c>
      <c r="G46" s="15">
        <f t="shared" si="10"/>
        <v>0</v>
      </c>
      <c r="H46" s="15">
        <f t="shared" si="7"/>
        <v>0</v>
      </c>
      <c r="I46" s="15">
        <f t="shared" si="11"/>
        <v>0</v>
      </c>
    </row>
    <row r="47" spans="1:9" x14ac:dyDescent="0.25">
      <c r="A47" s="164"/>
      <c r="B47" s="12" t="s">
        <v>165</v>
      </c>
      <c r="C47" s="13" t="s">
        <v>166</v>
      </c>
      <c r="D47" s="14" t="s">
        <v>80</v>
      </c>
      <c r="E47" s="15">
        <v>0</v>
      </c>
      <c r="F47" s="15">
        <v>0</v>
      </c>
      <c r="G47" s="15">
        <f t="shared" si="10"/>
        <v>0</v>
      </c>
      <c r="H47" s="15">
        <f t="shared" si="7"/>
        <v>0</v>
      </c>
      <c r="I47" s="15">
        <f t="shared" si="11"/>
        <v>0</v>
      </c>
    </row>
    <row r="48" spans="1:9" x14ac:dyDescent="0.25">
      <c r="A48" s="165"/>
      <c r="B48" s="12" t="s">
        <v>167</v>
      </c>
      <c r="C48" s="13" t="s">
        <v>11</v>
      </c>
      <c r="D48" s="14"/>
      <c r="E48" s="15">
        <v>0</v>
      </c>
      <c r="F48" s="15">
        <v>0</v>
      </c>
      <c r="G48" s="15">
        <f t="shared" si="10"/>
        <v>0</v>
      </c>
      <c r="H48" s="15">
        <f t="shared" si="7"/>
        <v>0</v>
      </c>
      <c r="I48" s="15">
        <f t="shared" si="11"/>
        <v>0</v>
      </c>
    </row>
    <row r="49" spans="1:9" x14ac:dyDescent="0.25">
      <c r="A49" s="166" t="s">
        <v>137</v>
      </c>
      <c r="B49" s="167"/>
      <c r="C49" s="168"/>
      <c r="D49" s="72"/>
      <c r="E49" s="16"/>
      <c r="F49" s="16"/>
      <c r="G49" s="16">
        <f>SUM(G34:G48)</f>
        <v>0</v>
      </c>
      <c r="H49" s="16">
        <f>SUM(H34:H48)</f>
        <v>0</v>
      </c>
      <c r="I49" s="16">
        <f>SUM(I34:I48)</f>
        <v>0</v>
      </c>
    </row>
    <row r="50" spans="1:9" ht="24" x14ac:dyDescent="0.25">
      <c r="A50" s="163" t="s">
        <v>168</v>
      </c>
      <c r="B50" s="12" t="s">
        <v>169</v>
      </c>
      <c r="C50" s="13" t="s">
        <v>170</v>
      </c>
      <c r="D50" s="14" t="s">
        <v>119</v>
      </c>
      <c r="E50" s="15">
        <v>0</v>
      </c>
      <c r="F50" s="15">
        <v>0</v>
      </c>
      <c r="G50" s="15">
        <f t="shared" ref="G50:G63" si="12">E50*F50</f>
        <v>0</v>
      </c>
      <c r="H50" s="15">
        <f t="shared" si="7"/>
        <v>0</v>
      </c>
      <c r="I50" s="15">
        <f t="shared" ref="I50:I63" si="13">G50+H50</f>
        <v>0</v>
      </c>
    </row>
    <row r="51" spans="1:9" ht="36" x14ac:dyDescent="0.25">
      <c r="A51" s="164"/>
      <c r="B51" s="12" t="s">
        <v>171</v>
      </c>
      <c r="C51" s="13" t="s">
        <v>172</v>
      </c>
      <c r="D51" s="14" t="s">
        <v>119</v>
      </c>
      <c r="E51" s="15">
        <v>0</v>
      </c>
      <c r="F51" s="15">
        <v>0</v>
      </c>
      <c r="G51" s="15">
        <f t="shared" si="12"/>
        <v>0</v>
      </c>
      <c r="H51" s="15">
        <f t="shared" si="7"/>
        <v>0</v>
      </c>
      <c r="I51" s="15">
        <f t="shared" si="13"/>
        <v>0</v>
      </c>
    </row>
    <row r="52" spans="1:9" x14ac:dyDescent="0.25">
      <c r="A52" s="164"/>
      <c r="B52" s="12" t="s">
        <v>173</v>
      </c>
      <c r="C52" s="13" t="s">
        <v>174</v>
      </c>
      <c r="D52" s="14" t="s">
        <v>119</v>
      </c>
      <c r="E52" s="15">
        <v>0</v>
      </c>
      <c r="F52" s="15">
        <v>0</v>
      </c>
      <c r="G52" s="15">
        <f t="shared" si="12"/>
        <v>0</v>
      </c>
      <c r="H52" s="15">
        <f t="shared" si="7"/>
        <v>0</v>
      </c>
      <c r="I52" s="15">
        <f t="shared" si="13"/>
        <v>0</v>
      </c>
    </row>
    <row r="53" spans="1:9" x14ac:dyDescent="0.25">
      <c r="A53" s="164"/>
      <c r="B53" s="12" t="s">
        <v>175</v>
      </c>
      <c r="C53" s="13" t="s">
        <v>176</v>
      </c>
      <c r="D53" s="14" t="s">
        <v>119</v>
      </c>
      <c r="E53" s="15">
        <v>0</v>
      </c>
      <c r="F53" s="15">
        <v>0</v>
      </c>
      <c r="G53" s="15">
        <f t="shared" si="12"/>
        <v>0</v>
      </c>
      <c r="H53" s="15">
        <f t="shared" si="7"/>
        <v>0</v>
      </c>
      <c r="I53" s="15">
        <f t="shared" si="13"/>
        <v>0</v>
      </c>
    </row>
    <row r="54" spans="1:9" ht="24" x14ac:dyDescent="0.25">
      <c r="A54" s="164"/>
      <c r="B54" s="12" t="s">
        <v>177</v>
      </c>
      <c r="C54" s="13" t="s">
        <v>178</v>
      </c>
      <c r="D54" s="14" t="s">
        <v>119</v>
      </c>
      <c r="E54" s="15">
        <v>0</v>
      </c>
      <c r="F54" s="15">
        <v>0</v>
      </c>
      <c r="G54" s="15">
        <f t="shared" si="12"/>
        <v>0</v>
      </c>
      <c r="H54" s="15">
        <f t="shared" si="7"/>
        <v>0</v>
      </c>
      <c r="I54" s="15">
        <f t="shared" si="13"/>
        <v>0</v>
      </c>
    </row>
    <row r="55" spans="1:9" ht="36" x14ac:dyDescent="0.25">
      <c r="A55" s="164"/>
      <c r="B55" s="12" t="s">
        <v>179</v>
      </c>
      <c r="C55" s="13" t="s">
        <v>180</v>
      </c>
      <c r="D55" s="14" t="s">
        <v>119</v>
      </c>
      <c r="E55" s="15">
        <v>0</v>
      </c>
      <c r="F55" s="15">
        <v>0</v>
      </c>
      <c r="G55" s="15">
        <f t="shared" si="12"/>
        <v>0</v>
      </c>
      <c r="H55" s="15">
        <f t="shared" si="7"/>
        <v>0</v>
      </c>
      <c r="I55" s="15">
        <f t="shared" si="13"/>
        <v>0</v>
      </c>
    </row>
    <row r="56" spans="1:9" x14ac:dyDescent="0.25">
      <c r="A56" s="164"/>
      <c r="B56" s="12" t="s">
        <v>181</v>
      </c>
      <c r="C56" s="13" t="s">
        <v>182</v>
      </c>
      <c r="D56" s="14" t="s">
        <v>119</v>
      </c>
      <c r="E56" s="15">
        <v>0</v>
      </c>
      <c r="F56" s="15">
        <v>0</v>
      </c>
      <c r="G56" s="15">
        <f t="shared" si="12"/>
        <v>0</v>
      </c>
      <c r="H56" s="15">
        <f t="shared" si="7"/>
        <v>0</v>
      </c>
      <c r="I56" s="15">
        <f t="shared" si="13"/>
        <v>0</v>
      </c>
    </row>
    <row r="57" spans="1:9" x14ac:dyDescent="0.25">
      <c r="A57" s="164"/>
      <c r="B57" s="12" t="s">
        <v>183</v>
      </c>
      <c r="C57" s="13" t="s">
        <v>184</v>
      </c>
      <c r="D57" s="14" t="s">
        <v>80</v>
      </c>
      <c r="E57" s="15">
        <v>0</v>
      </c>
      <c r="F57" s="15">
        <v>0</v>
      </c>
      <c r="G57" s="15">
        <f t="shared" si="12"/>
        <v>0</v>
      </c>
      <c r="H57" s="15">
        <f t="shared" si="7"/>
        <v>0</v>
      </c>
      <c r="I57" s="15">
        <f t="shared" si="13"/>
        <v>0</v>
      </c>
    </row>
    <row r="58" spans="1:9" ht="36" x14ac:dyDescent="0.25">
      <c r="A58" s="164"/>
      <c r="B58" s="12" t="s">
        <v>185</v>
      </c>
      <c r="C58" s="13" t="s">
        <v>186</v>
      </c>
      <c r="D58" s="14" t="s">
        <v>119</v>
      </c>
      <c r="E58" s="15">
        <v>0</v>
      </c>
      <c r="F58" s="15">
        <v>0</v>
      </c>
      <c r="G58" s="15">
        <f t="shared" si="12"/>
        <v>0</v>
      </c>
      <c r="H58" s="15">
        <f t="shared" si="7"/>
        <v>0</v>
      </c>
      <c r="I58" s="15">
        <f t="shared" si="13"/>
        <v>0</v>
      </c>
    </row>
    <row r="59" spans="1:9" ht="48" x14ac:dyDescent="0.25">
      <c r="A59" s="164"/>
      <c r="B59" s="12" t="s">
        <v>187</v>
      </c>
      <c r="C59" s="13" t="s">
        <v>188</v>
      </c>
      <c r="D59" s="14" t="s">
        <v>80</v>
      </c>
      <c r="E59" s="15">
        <v>0</v>
      </c>
      <c r="F59" s="15">
        <v>0</v>
      </c>
      <c r="G59" s="15">
        <f t="shared" si="12"/>
        <v>0</v>
      </c>
      <c r="H59" s="15">
        <f t="shared" si="7"/>
        <v>0</v>
      </c>
      <c r="I59" s="15">
        <f t="shared" si="13"/>
        <v>0</v>
      </c>
    </row>
    <row r="60" spans="1:9" x14ac:dyDescent="0.25">
      <c r="A60" s="164"/>
      <c r="B60" s="12" t="s">
        <v>189</v>
      </c>
      <c r="C60" s="13" t="s">
        <v>190</v>
      </c>
      <c r="D60" s="14" t="s">
        <v>191</v>
      </c>
      <c r="E60" s="15">
        <v>0</v>
      </c>
      <c r="F60" s="15">
        <v>0</v>
      </c>
      <c r="G60" s="15">
        <f t="shared" si="12"/>
        <v>0</v>
      </c>
      <c r="H60" s="15">
        <f t="shared" si="7"/>
        <v>0</v>
      </c>
      <c r="I60" s="15">
        <f t="shared" si="13"/>
        <v>0</v>
      </c>
    </row>
    <row r="61" spans="1:9" x14ac:dyDescent="0.25">
      <c r="A61" s="164"/>
      <c r="B61" s="12" t="s">
        <v>192</v>
      </c>
      <c r="C61" s="13" t="s">
        <v>193</v>
      </c>
      <c r="D61" s="14" t="s">
        <v>16</v>
      </c>
      <c r="E61" s="15">
        <v>0</v>
      </c>
      <c r="F61" s="15">
        <v>0</v>
      </c>
      <c r="G61" s="15">
        <f t="shared" si="12"/>
        <v>0</v>
      </c>
      <c r="H61" s="15">
        <f t="shared" si="7"/>
        <v>0</v>
      </c>
      <c r="I61" s="15">
        <f t="shared" si="13"/>
        <v>0</v>
      </c>
    </row>
    <row r="62" spans="1:9" x14ac:dyDescent="0.25">
      <c r="A62" s="164"/>
      <c r="B62" s="12" t="s">
        <v>194</v>
      </c>
      <c r="C62" s="13" t="s">
        <v>195</v>
      </c>
      <c r="D62" s="14" t="s">
        <v>16</v>
      </c>
      <c r="E62" s="15">
        <v>0</v>
      </c>
      <c r="F62" s="15">
        <v>0</v>
      </c>
      <c r="G62" s="15">
        <f t="shared" si="12"/>
        <v>0</v>
      </c>
      <c r="H62" s="15">
        <f t="shared" si="7"/>
        <v>0</v>
      </c>
      <c r="I62" s="15">
        <f t="shared" si="13"/>
        <v>0</v>
      </c>
    </row>
    <row r="63" spans="1:9" x14ac:dyDescent="0.25">
      <c r="A63" s="165"/>
      <c r="B63" s="12" t="s">
        <v>196</v>
      </c>
      <c r="C63" s="13" t="s">
        <v>197</v>
      </c>
      <c r="D63" s="14"/>
      <c r="E63" s="15">
        <v>0</v>
      </c>
      <c r="F63" s="15">
        <v>0</v>
      </c>
      <c r="G63" s="15">
        <f t="shared" si="12"/>
        <v>0</v>
      </c>
      <c r="H63" s="15">
        <f t="shared" si="7"/>
        <v>0</v>
      </c>
      <c r="I63" s="15">
        <f t="shared" si="13"/>
        <v>0</v>
      </c>
    </row>
    <row r="64" spans="1:9" x14ac:dyDescent="0.25">
      <c r="A64" s="166" t="s">
        <v>137</v>
      </c>
      <c r="B64" s="167"/>
      <c r="C64" s="168"/>
      <c r="D64" s="72"/>
      <c r="E64" s="16"/>
      <c r="F64" s="16"/>
      <c r="G64" s="16">
        <f t="shared" ref="G64:I64" si="14">SUM(G50:G63)</f>
        <v>0</v>
      </c>
      <c r="H64" s="16">
        <f t="shared" si="14"/>
        <v>0</v>
      </c>
      <c r="I64" s="16">
        <f t="shared" si="14"/>
        <v>0</v>
      </c>
    </row>
    <row r="65" spans="1:9" ht="24" x14ac:dyDescent="0.25">
      <c r="A65" s="163" t="s">
        <v>198</v>
      </c>
      <c r="B65" s="12" t="s">
        <v>199</v>
      </c>
      <c r="C65" s="13" t="s">
        <v>200</v>
      </c>
      <c r="D65" s="14" t="s">
        <v>119</v>
      </c>
      <c r="E65" s="15">
        <v>0</v>
      </c>
      <c r="F65" s="15">
        <v>0</v>
      </c>
      <c r="G65" s="15">
        <f t="shared" ref="G65:G78" si="15">E65*F65</f>
        <v>0</v>
      </c>
      <c r="H65" s="15">
        <f t="shared" si="7"/>
        <v>0</v>
      </c>
      <c r="I65" s="15">
        <f t="shared" ref="I65:I78" si="16">G65+H65</f>
        <v>0</v>
      </c>
    </row>
    <row r="66" spans="1:9" ht="24" x14ac:dyDescent="0.25">
      <c r="A66" s="164"/>
      <c r="B66" s="12" t="s">
        <v>201</v>
      </c>
      <c r="C66" s="13" t="s">
        <v>202</v>
      </c>
      <c r="D66" s="14" t="s">
        <v>119</v>
      </c>
      <c r="E66" s="15">
        <v>0</v>
      </c>
      <c r="F66" s="15">
        <v>0</v>
      </c>
      <c r="G66" s="15">
        <f t="shared" si="15"/>
        <v>0</v>
      </c>
      <c r="H66" s="15">
        <f t="shared" si="7"/>
        <v>0</v>
      </c>
      <c r="I66" s="15">
        <f t="shared" si="16"/>
        <v>0</v>
      </c>
    </row>
    <row r="67" spans="1:9" ht="24" x14ac:dyDescent="0.25">
      <c r="A67" s="164"/>
      <c r="B67" s="12" t="s">
        <v>203</v>
      </c>
      <c r="C67" s="13" t="s">
        <v>204</v>
      </c>
      <c r="D67" s="14" t="s">
        <v>119</v>
      </c>
      <c r="E67" s="15">
        <v>0</v>
      </c>
      <c r="F67" s="15">
        <v>0</v>
      </c>
      <c r="G67" s="15">
        <f t="shared" si="15"/>
        <v>0</v>
      </c>
      <c r="H67" s="15">
        <f t="shared" si="7"/>
        <v>0</v>
      </c>
      <c r="I67" s="15">
        <f t="shared" si="16"/>
        <v>0</v>
      </c>
    </row>
    <row r="68" spans="1:9" ht="24" x14ac:dyDescent="0.25">
      <c r="A68" s="164"/>
      <c r="B68" s="12" t="s">
        <v>205</v>
      </c>
      <c r="C68" s="13" t="s">
        <v>206</v>
      </c>
      <c r="D68" s="14" t="s">
        <v>119</v>
      </c>
      <c r="E68" s="15">
        <v>0</v>
      </c>
      <c r="F68" s="15">
        <v>0</v>
      </c>
      <c r="G68" s="15">
        <f t="shared" si="15"/>
        <v>0</v>
      </c>
      <c r="H68" s="15">
        <f t="shared" si="7"/>
        <v>0</v>
      </c>
      <c r="I68" s="15">
        <f t="shared" si="16"/>
        <v>0</v>
      </c>
    </row>
    <row r="69" spans="1:9" ht="24" x14ac:dyDescent="0.25">
      <c r="A69" s="164"/>
      <c r="B69" s="12" t="s">
        <v>207</v>
      </c>
      <c r="C69" s="13" t="s">
        <v>208</v>
      </c>
      <c r="D69" s="14" t="s">
        <v>119</v>
      </c>
      <c r="E69" s="15">
        <v>0</v>
      </c>
      <c r="F69" s="15">
        <v>0</v>
      </c>
      <c r="G69" s="15">
        <f t="shared" si="15"/>
        <v>0</v>
      </c>
      <c r="H69" s="15">
        <f t="shared" si="7"/>
        <v>0</v>
      </c>
      <c r="I69" s="15">
        <f t="shared" si="16"/>
        <v>0</v>
      </c>
    </row>
    <row r="70" spans="1:9" x14ac:dyDescent="0.25">
      <c r="A70" s="164"/>
      <c r="B70" s="12" t="s">
        <v>209</v>
      </c>
      <c r="C70" s="13" t="s">
        <v>210</v>
      </c>
      <c r="D70" s="14" t="s">
        <v>80</v>
      </c>
      <c r="E70" s="15">
        <v>0</v>
      </c>
      <c r="F70" s="15">
        <v>0</v>
      </c>
      <c r="G70" s="15">
        <f t="shared" si="15"/>
        <v>0</v>
      </c>
      <c r="H70" s="15">
        <f t="shared" si="7"/>
        <v>0</v>
      </c>
      <c r="I70" s="15">
        <f t="shared" si="16"/>
        <v>0</v>
      </c>
    </row>
    <row r="71" spans="1:9" x14ac:dyDescent="0.25">
      <c r="A71" s="164"/>
      <c r="B71" s="12" t="s">
        <v>211</v>
      </c>
      <c r="C71" s="13" t="s">
        <v>212</v>
      </c>
      <c r="D71" s="14" t="s">
        <v>80</v>
      </c>
      <c r="E71" s="15">
        <v>0</v>
      </c>
      <c r="F71" s="15">
        <v>0</v>
      </c>
      <c r="G71" s="15">
        <f t="shared" si="15"/>
        <v>0</v>
      </c>
      <c r="H71" s="15">
        <f t="shared" si="7"/>
        <v>0</v>
      </c>
      <c r="I71" s="15">
        <f t="shared" si="16"/>
        <v>0</v>
      </c>
    </row>
    <row r="72" spans="1:9" x14ac:dyDescent="0.25">
      <c r="A72" s="164"/>
      <c r="B72" s="12" t="s">
        <v>213</v>
      </c>
      <c r="C72" s="13" t="s">
        <v>214</v>
      </c>
      <c r="D72" s="14" t="s">
        <v>80</v>
      </c>
      <c r="E72" s="15">
        <v>0</v>
      </c>
      <c r="F72" s="15">
        <v>0</v>
      </c>
      <c r="G72" s="15">
        <f t="shared" si="15"/>
        <v>0</v>
      </c>
      <c r="H72" s="15">
        <f t="shared" si="7"/>
        <v>0</v>
      </c>
      <c r="I72" s="15">
        <f t="shared" si="16"/>
        <v>0</v>
      </c>
    </row>
    <row r="73" spans="1:9" ht="24" x14ac:dyDescent="0.25">
      <c r="A73" s="164"/>
      <c r="B73" s="12" t="s">
        <v>215</v>
      </c>
      <c r="C73" s="13" t="s">
        <v>216</v>
      </c>
      <c r="D73" s="14" t="s">
        <v>80</v>
      </c>
      <c r="E73" s="15">
        <v>0</v>
      </c>
      <c r="F73" s="15">
        <v>0</v>
      </c>
      <c r="G73" s="15">
        <f t="shared" si="15"/>
        <v>0</v>
      </c>
      <c r="H73" s="15">
        <f t="shared" si="7"/>
        <v>0</v>
      </c>
      <c r="I73" s="15">
        <f t="shared" si="16"/>
        <v>0</v>
      </c>
    </row>
    <row r="74" spans="1:9" ht="24" x14ac:dyDescent="0.25">
      <c r="A74" s="164"/>
      <c r="B74" s="12" t="s">
        <v>217</v>
      </c>
      <c r="C74" s="13" t="s">
        <v>218</v>
      </c>
      <c r="D74" s="14" t="s">
        <v>80</v>
      </c>
      <c r="E74" s="15">
        <v>0</v>
      </c>
      <c r="F74" s="15">
        <v>0</v>
      </c>
      <c r="G74" s="15">
        <f t="shared" si="15"/>
        <v>0</v>
      </c>
      <c r="H74" s="15">
        <f t="shared" si="7"/>
        <v>0</v>
      </c>
      <c r="I74" s="15">
        <f t="shared" si="16"/>
        <v>0</v>
      </c>
    </row>
    <row r="75" spans="1:9" ht="24" x14ac:dyDescent="0.25">
      <c r="A75" s="164"/>
      <c r="B75" s="12" t="s">
        <v>219</v>
      </c>
      <c r="C75" s="13" t="s">
        <v>220</v>
      </c>
      <c r="D75" s="14" t="s">
        <v>16</v>
      </c>
      <c r="E75" s="15">
        <v>0</v>
      </c>
      <c r="F75" s="15">
        <v>0</v>
      </c>
      <c r="G75" s="15">
        <f t="shared" si="15"/>
        <v>0</v>
      </c>
      <c r="H75" s="15">
        <f t="shared" si="7"/>
        <v>0</v>
      </c>
      <c r="I75" s="15">
        <f t="shared" si="16"/>
        <v>0</v>
      </c>
    </row>
    <row r="76" spans="1:9" ht="24" x14ac:dyDescent="0.25">
      <c r="A76" s="164"/>
      <c r="B76" s="12" t="s">
        <v>221</v>
      </c>
      <c r="C76" s="13" t="s">
        <v>222</v>
      </c>
      <c r="D76" s="14" t="s">
        <v>16</v>
      </c>
      <c r="E76" s="15">
        <v>0</v>
      </c>
      <c r="F76" s="15">
        <v>0</v>
      </c>
      <c r="G76" s="15">
        <f t="shared" si="15"/>
        <v>0</v>
      </c>
      <c r="H76" s="15">
        <f t="shared" si="7"/>
        <v>0</v>
      </c>
      <c r="I76" s="15">
        <f t="shared" si="16"/>
        <v>0</v>
      </c>
    </row>
    <row r="77" spans="1:9" ht="24" x14ac:dyDescent="0.25">
      <c r="A77" s="164"/>
      <c r="B77" s="12" t="s">
        <v>223</v>
      </c>
      <c r="C77" s="13" t="s">
        <v>224</v>
      </c>
      <c r="D77" s="14" t="s">
        <v>16</v>
      </c>
      <c r="E77" s="15">
        <v>0</v>
      </c>
      <c r="F77" s="15">
        <v>0</v>
      </c>
      <c r="G77" s="15">
        <f t="shared" si="15"/>
        <v>0</v>
      </c>
      <c r="H77" s="15">
        <f t="shared" si="7"/>
        <v>0</v>
      </c>
      <c r="I77" s="15">
        <f t="shared" si="16"/>
        <v>0</v>
      </c>
    </row>
    <row r="78" spans="1:9" x14ac:dyDescent="0.25">
      <c r="A78" s="165"/>
      <c r="B78" s="12" t="s">
        <v>225</v>
      </c>
      <c r="C78" s="13" t="s">
        <v>11</v>
      </c>
      <c r="D78" s="14"/>
      <c r="E78" s="15">
        <v>0</v>
      </c>
      <c r="F78" s="15">
        <v>0</v>
      </c>
      <c r="G78" s="15">
        <f t="shared" si="15"/>
        <v>0</v>
      </c>
      <c r="H78" s="15">
        <f t="shared" si="7"/>
        <v>0</v>
      </c>
      <c r="I78" s="15">
        <f t="shared" si="16"/>
        <v>0</v>
      </c>
    </row>
    <row r="79" spans="1:9" x14ac:dyDescent="0.25">
      <c r="A79" s="166" t="s">
        <v>137</v>
      </c>
      <c r="B79" s="167"/>
      <c r="C79" s="168"/>
      <c r="D79" s="72"/>
      <c r="E79" s="16"/>
      <c r="F79" s="16"/>
      <c r="G79" s="16">
        <f t="shared" ref="G79:I79" si="17">SUM(G65:G78)</f>
        <v>0</v>
      </c>
      <c r="H79" s="16">
        <f t="shared" si="17"/>
        <v>0</v>
      </c>
      <c r="I79" s="16">
        <f t="shared" si="17"/>
        <v>0</v>
      </c>
    </row>
    <row r="80" spans="1:9" ht="24" x14ac:dyDescent="0.25">
      <c r="A80" s="163" t="s">
        <v>226</v>
      </c>
      <c r="B80" s="12" t="s">
        <v>227</v>
      </c>
      <c r="C80" s="13" t="s">
        <v>228</v>
      </c>
      <c r="D80" s="14" t="s">
        <v>80</v>
      </c>
      <c r="E80" s="15">
        <v>0</v>
      </c>
      <c r="F80" s="15">
        <v>0</v>
      </c>
      <c r="G80" s="15">
        <f t="shared" ref="G80:G89" si="18">E80*F80</f>
        <v>0</v>
      </c>
      <c r="H80" s="15">
        <f t="shared" si="7"/>
        <v>0</v>
      </c>
      <c r="I80" s="15">
        <f t="shared" ref="I80:I89" si="19">G80+H80</f>
        <v>0</v>
      </c>
    </row>
    <row r="81" spans="1:9" ht="24" x14ac:dyDescent="0.25">
      <c r="A81" s="164"/>
      <c r="B81" s="12" t="s">
        <v>229</v>
      </c>
      <c r="C81" s="13" t="s">
        <v>230</v>
      </c>
      <c r="D81" s="14" t="s">
        <v>80</v>
      </c>
      <c r="E81" s="15">
        <v>0</v>
      </c>
      <c r="F81" s="15">
        <v>0</v>
      </c>
      <c r="G81" s="15">
        <f t="shared" si="18"/>
        <v>0</v>
      </c>
      <c r="H81" s="15">
        <f t="shared" si="7"/>
        <v>0</v>
      </c>
      <c r="I81" s="15">
        <f t="shared" si="19"/>
        <v>0</v>
      </c>
    </row>
    <row r="82" spans="1:9" x14ac:dyDescent="0.25">
      <c r="A82" s="164"/>
      <c r="B82" s="12" t="s">
        <v>231</v>
      </c>
      <c r="C82" s="13" t="s">
        <v>232</v>
      </c>
      <c r="D82" s="14" t="s">
        <v>80</v>
      </c>
      <c r="E82" s="15">
        <v>0</v>
      </c>
      <c r="F82" s="15">
        <v>0</v>
      </c>
      <c r="G82" s="15">
        <f t="shared" si="18"/>
        <v>0</v>
      </c>
      <c r="H82" s="15">
        <f t="shared" si="7"/>
        <v>0</v>
      </c>
      <c r="I82" s="15">
        <f t="shared" si="19"/>
        <v>0</v>
      </c>
    </row>
    <row r="83" spans="1:9" x14ac:dyDescent="0.25">
      <c r="A83" s="164"/>
      <c r="B83" s="12" t="s">
        <v>233</v>
      </c>
      <c r="C83" s="13" t="s">
        <v>234</v>
      </c>
      <c r="D83" s="14" t="s">
        <v>80</v>
      </c>
      <c r="E83" s="15">
        <v>0</v>
      </c>
      <c r="F83" s="15">
        <v>0</v>
      </c>
      <c r="G83" s="15">
        <f t="shared" si="18"/>
        <v>0</v>
      </c>
      <c r="H83" s="15">
        <f t="shared" si="7"/>
        <v>0</v>
      </c>
      <c r="I83" s="15">
        <f t="shared" si="19"/>
        <v>0</v>
      </c>
    </row>
    <row r="84" spans="1:9" x14ac:dyDescent="0.25">
      <c r="A84" s="164"/>
      <c r="B84" s="12" t="s">
        <v>235</v>
      </c>
      <c r="C84" s="13" t="s">
        <v>236</v>
      </c>
      <c r="D84" s="14" t="s">
        <v>80</v>
      </c>
      <c r="E84" s="15">
        <v>0</v>
      </c>
      <c r="F84" s="15">
        <v>0</v>
      </c>
      <c r="G84" s="15">
        <f t="shared" si="18"/>
        <v>0</v>
      </c>
      <c r="H84" s="15">
        <f t="shared" si="7"/>
        <v>0</v>
      </c>
      <c r="I84" s="15">
        <f t="shared" si="19"/>
        <v>0</v>
      </c>
    </row>
    <row r="85" spans="1:9" x14ac:dyDescent="0.25">
      <c r="A85" s="164"/>
      <c r="B85" s="12" t="s">
        <v>237</v>
      </c>
      <c r="C85" s="13" t="s">
        <v>238</v>
      </c>
      <c r="D85" s="14" t="s">
        <v>80</v>
      </c>
      <c r="E85" s="15">
        <v>0</v>
      </c>
      <c r="F85" s="15">
        <v>0</v>
      </c>
      <c r="G85" s="15">
        <f t="shared" si="18"/>
        <v>0</v>
      </c>
      <c r="H85" s="15">
        <f t="shared" si="7"/>
        <v>0</v>
      </c>
      <c r="I85" s="15">
        <f t="shared" si="19"/>
        <v>0</v>
      </c>
    </row>
    <row r="86" spans="1:9" x14ac:dyDescent="0.25">
      <c r="A86" s="164"/>
      <c r="B86" s="12" t="s">
        <v>239</v>
      </c>
      <c r="C86" s="13" t="s">
        <v>240</v>
      </c>
      <c r="D86" s="14" t="s">
        <v>80</v>
      </c>
      <c r="E86" s="15">
        <v>0</v>
      </c>
      <c r="F86" s="15">
        <v>0</v>
      </c>
      <c r="G86" s="15">
        <f t="shared" si="18"/>
        <v>0</v>
      </c>
      <c r="H86" s="15">
        <f t="shared" si="7"/>
        <v>0</v>
      </c>
      <c r="I86" s="15">
        <f t="shared" si="19"/>
        <v>0</v>
      </c>
    </row>
    <row r="87" spans="1:9" x14ac:dyDescent="0.25">
      <c r="A87" s="164"/>
      <c r="B87" s="12" t="s">
        <v>241</v>
      </c>
      <c r="C87" s="13" t="s">
        <v>46</v>
      </c>
      <c r="D87" s="14" t="s">
        <v>80</v>
      </c>
      <c r="E87" s="15">
        <v>0</v>
      </c>
      <c r="F87" s="15">
        <v>0</v>
      </c>
      <c r="G87" s="15">
        <f t="shared" si="18"/>
        <v>0</v>
      </c>
      <c r="H87" s="15">
        <f t="shared" ref="H87:H150" si="20">G87*0.24</f>
        <v>0</v>
      </c>
      <c r="I87" s="15">
        <f t="shared" si="19"/>
        <v>0</v>
      </c>
    </row>
    <row r="88" spans="1:9" x14ac:dyDescent="0.25">
      <c r="A88" s="164"/>
      <c r="B88" s="12" t="s">
        <v>242</v>
      </c>
      <c r="C88" s="13" t="s">
        <v>48</v>
      </c>
      <c r="D88" s="14" t="s">
        <v>80</v>
      </c>
      <c r="E88" s="15">
        <v>0</v>
      </c>
      <c r="F88" s="15">
        <v>0</v>
      </c>
      <c r="G88" s="15">
        <f t="shared" si="18"/>
        <v>0</v>
      </c>
      <c r="H88" s="15">
        <f t="shared" si="20"/>
        <v>0</v>
      </c>
      <c r="I88" s="15">
        <f t="shared" si="19"/>
        <v>0</v>
      </c>
    </row>
    <row r="89" spans="1:9" x14ac:dyDescent="0.25">
      <c r="A89" s="165"/>
      <c r="B89" s="12" t="s">
        <v>243</v>
      </c>
      <c r="C89" s="13" t="s">
        <v>11</v>
      </c>
      <c r="D89" s="14"/>
      <c r="E89" s="15">
        <v>0</v>
      </c>
      <c r="F89" s="15">
        <v>0</v>
      </c>
      <c r="G89" s="15">
        <f t="shared" si="18"/>
        <v>0</v>
      </c>
      <c r="H89" s="15">
        <f t="shared" si="20"/>
        <v>0</v>
      </c>
      <c r="I89" s="15">
        <f t="shared" si="19"/>
        <v>0</v>
      </c>
    </row>
    <row r="90" spans="1:9" x14ac:dyDescent="0.25">
      <c r="A90" s="166" t="s">
        <v>137</v>
      </c>
      <c r="B90" s="167"/>
      <c r="C90" s="168"/>
      <c r="D90" s="72"/>
      <c r="E90" s="16"/>
      <c r="F90" s="16"/>
      <c r="G90" s="16">
        <f t="shared" ref="G90:I90" si="21">SUM(G80:G89)</f>
        <v>0</v>
      </c>
      <c r="H90" s="16">
        <f t="shared" si="21"/>
        <v>0</v>
      </c>
      <c r="I90" s="16">
        <f t="shared" si="21"/>
        <v>0</v>
      </c>
    </row>
    <row r="91" spans="1:9" ht="24" x14ac:dyDescent="0.25">
      <c r="A91" s="163" t="s">
        <v>17</v>
      </c>
      <c r="B91" s="12" t="s">
        <v>244</v>
      </c>
      <c r="C91" s="13" t="s">
        <v>245</v>
      </c>
      <c r="D91" s="14" t="s">
        <v>80</v>
      </c>
      <c r="E91" s="15">
        <v>0</v>
      </c>
      <c r="F91" s="15">
        <v>0</v>
      </c>
      <c r="G91" s="15">
        <f t="shared" ref="G91:G98" si="22">E91*F91</f>
        <v>0</v>
      </c>
      <c r="H91" s="15">
        <f t="shared" si="20"/>
        <v>0</v>
      </c>
      <c r="I91" s="15">
        <f t="shared" ref="I91:I98" si="23">G91+H91</f>
        <v>0</v>
      </c>
    </row>
    <row r="92" spans="1:9" x14ac:dyDescent="0.25">
      <c r="A92" s="164"/>
      <c r="B92" s="12" t="s">
        <v>246</v>
      </c>
      <c r="C92" s="13" t="s">
        <v>247</v>
      </c>
      <c r="D92" s="14" t="s">
        <v>80</v>
      </c>
      <c r="E92" s="15">
        <v>0</v>
      </c>
      <c r="F92" s="15">
        <v>0</v>
      </c>
      <c r="G92" s="15">
        <f t="shared" si="22"/>
        <v>0</v>
      </c>
      <c r="H92" s="15">
        <f t="shared" si="20"/>
        <v>0</v>
      </c>
      <c r="I92" s="15">
        <f t="shared" si="23"/>
        <v>0</v>
      </c>
    </row>
    <row r="93" spans="1:9" x14ac:dyDescent="0.25">
      <c r="A93" s="164"/>
      <c r="B93" s="12" t="s">
        <v>248</v>
      </c>
      <c r="C93" s="13" t="s">
        <v>249</v>
      </c>
      <c r="D93" s="14" t="s">
        <v>80</v>
      </c>
      <c r="E93" s="15">
        <v>0</v>
      </c>
      <c r="F93" s="15">
        <v>0</v>
      </c>
      <c r="G93" s="15">
        <f t="shared" si="22"/>
        <v>0</v>
      </c>
      <c r="H93" s="15">
        <f t="shared" si="20"/>
        <v>0</v>
      </c>
      <c r="I93" s="15">
        <f t="shared" si="23"/>
        <v>0</v>
      </c>
    </row>
    <row r="94" spans="1:9" x14ac:dyDescent="0.25">
      <c r="A94" s="164"/>
      <c r="B94" s="12" t="s">
        <v>250</v>
      </c>
      <c r="C94" s="13" t="s">
        <v>18</v>
      </c>
      <c r="D94" s="14" t="s">
        <v>80</v>
      </c>
      <c r="E94" s="15">
        <v>0</v>
      </c>
      <c r="F94" s="15">
        <v>0</v>
      </c>
      <c r="G94" s="15">
        <f t="shared" si="22"/>
        <v>0</v>
      </c>
      <c r="H94" s="15">
        <f t="shared" si="20"/>
        <v>0</v>
      </c>
      <c r="I94" s="15">
        <f t="shared" si="23"/>
        <v>0</v>
      </c>
    </row>
    <row r="95" spans="1:9" x14ac:dyDescent="0.25">
      <c r="A95" s="164"/>
      <c r="B95" s="12" t="s">
        <v>251</v>
      </c>
      <c r="C95" s="13" t="s">
        <v>252</v>
      </c>
      <c r="D95" s="14" t="s">
        <v>80</v>
      </c>
      <c r="E95" s="15">
        <v>0</v>
      </c>
      <c r="F95" s="15">
        <v>0</v>
      </c>
      <c r="G95" s="15">
        <f t="shared" si="22"/>
        <v>0</v>
      </c>
      <c r="H95" s="15">
        <f t="shared" si="20"/>
        <v>0</v>
      </c>
      <c r="I95" s="15">
        <f t="shared" si="23"/>
        <v>0</v>
      </c>
    </row>
    <row r="96" spans="1:9" x14ac:dyDescent="0.25">
      <c r="A96" s="164"/>
      <c r="B96" s="12" t="s">
        <v>253</v>
      </c>
      <c r="C96" s="13" t="s">
        <v>20</v>
      </c>
      <c r="D96" s="14" t="s">
        <v>80</v>
      </c>
      <c r="E96" s="15">
        <v>0</v>
      </c>
      <c r="F96" s="15">
        <v>0</v>
      </c>
      <c r="G96" s="15">
        <f t="shared" si="22"/>
        <v>0</v>
      </c>
      <c r="H96" s="15">
        <f t="shared" si="20"/>
        <v>0</v>
      </c>
      <c r="I96" s="15">
        <f t="shared" si="23"/>
        <v>0</v>
      </c>
    </row>
    <row r="97" spans="1:9" x14ac:dyDescent="0.25">
      <c r="A97" s="164"/>
      <c r="B97" s="12" t="s">
        <v>254</v>
      </c>
      <c r="C97" s="13" t="s">
        <v>19</v>
      </c>
      <c r="D97" s="14" t="s">
        <v>80</v>
      </c>
      <c r="E97" s="15">
        <v>0</v>
      </c>
      <c r="F97" s="15">
        <v>0</v>
      </c>
      <c r="G97" s="15">
        <f t="shared" si="22"/>
        <v>0</v>
      </c>
      <c r="H97" s="15">
        <f t="shared" si="20"/>
        <v>0</v>
      </c>
      <c r="I97" s="15">
        <f t="shared" si="23"/>
        <v>0</v>
      </c>
    </row>
    <row r="98" spans="1:9" x14ac:dyDescent="0.25">
      <c r="A98" s="165"/>
      <c r="B98" s="12" t="s">
        <v>255</v>
      </c>
      <c r="C98" s="13" t="s">
        <v>11</v>
      </c>
      <c r="D98" s="14"/>
      <c r="E98" s="15">
        <v>0</v>
      </c>
      <c r="F98" s="15">
        <v>0</v>
      </c>
      <c r="G98" s="15">
        <f t="shared" si="22"/>
        <v>0</v>
      </c>
      <c r="H98" s="15">
        <f t="shared" si="20"/>
        <v>0</v>
      </c>
      <c r="I98" s="15">
        <f t="shared" si="23"/>
        <v>0</v>
      </c>
    </row>
    <row r="99" spans="1:9" x14ac:dyDescent="0.25">
      <c r="A99" s="166" t="s">
        <v>137</v>
      </c>
      <c r="B99" s="167"/>
      <c r="C99" s="168"/>
      <c r="D99" s="72"/>
      <c r="E99" s="16"/>
      <c r="F99" s="16"/>
      <c r="G99" s="16">
        <f t="shared" ref="G99:I99" si="24">SUM(G91:G98)</f>
        <v>0</v>
      </c>
      <c r="H99" s="16">
        <f t="shared" si="24"/>
        <v>0</v>
      </c>
      <c r="I99" s="16">
        <f t="shared" si="24"/>
        <v>0</v>
      </c>
    </row>
    <row r="100" spans="1:9" x14ac:dyDescent="0.25">
      <c r="A100" s="163" t="s">
        <v>256</v>
      </c>
      <c r="B100" s="12" t="s">
        <v>257</v>
      </c>
      <c r="C100" s="13" t="s">
        <v>258</v>
      </c>
      <c r="D100" s="14" t="s">
        <v>80</v>
      </c>
      <c r="E100" s="15">
        <v>0</v>
      </c>
      <c r="F100" s="15">
        <v>0</v>
      </c>
      <c r="G100" s="15">
        <f t="shared" ref="G100:G108" si="25">E100*F100</f>
        <v>0</v>
      </c>
      <c r="H100" s="15">
        <f t="shared" si="20"/>
        <v>0</v>
      </c>
      <c r="I100" s="15">
        <f t="shared" ref="I100:I108" si="26">G100+H100</f>
        <v>0</v>
      </c>
    </row>
    <row r="101" spans="1:9" x14ac:dyDescent="0.25">
      <c r="A101" s="164"/>
      <c r="B101" s="12" t="s">
        <v>259</v>
      </c>
      <c r="C101" s="13" t="s">
        <v>260</v>
      </c>
      <c r="D101" s="14" t="s">
        <v>80</v>
      </c>
      <c r="E101" s="15">
        <v>0</v>
      </c>
      <c r="F101" s="15">
        <v>0</v>
      </c>
      <c r="G101" s="15">
        <f t="shared" si="25"/>
        <v>0</v>
      </c>
      <c r="H101" s="15">
        <f t="shared" si="20"/>
        <v>0</v>
      </c>
      <c r="I101" s="15">
        <f t="shared" si="26"/>
        <v>0</v>
      </c>
    </row>
    <row r="102" spans="1:9" ht="60" x14ac:dyDescent="0.25">
      <c r="A102" s="164"/>
      <c r="B102" s="12" t="s">
        <v>261</v>
      </c>
      <c r="C102" s="13" t="s">
        <v>262</v>
      </c>
      <c r="D102" s="14" t="s">
        <v>80</v>
      </c>
      <c r="E102" s="15">
        <v>0</v>
      </c>
      <c r="F102" s="15">
        <v>0</v>
      </c>
      <c r="G102" s="15">
        <f t="shared" si="25"/>
        <v>0</v>
      </c>
      <c r="H102" s="15">
        <f t="shared" si="20"/>
        <v>0</v>
      </c>
      <c r="I102" s="15">
        <f t="shared" si="26"/>
        <v>0</v>
      </c>
    </row>
    <row r="103" spans="1:9" x14ac:dyDescent="0.25">
      <c r="A103" s="164"/>
      <c r="B103" s="12" t="s">
        <v>263</v>
      </c>
      <c r="C103" s="13" t="s">
        <v>264</v>
      </c>
      <c r="D103" s="14" t="s">
        <v>80</v>
      </c>
      <c r="E103" s="15">
        <v>0</v>
      </c>
      <c r="F103" s="15">
        <v>0</v>
      </c>
      <c r="G103" s="15">
        <f t="shared" si="25"/>
        <v>0</v>
      </c>
      <c r="H103" s="15">
        <f t="shared" si="20"/>
        <v>0</v>
      </c>
      <c r="I103" s="15">
        <f t="shared" si="26"/>
        <v>0</v>
      </c>
    </row>
    <row r="104" spans="1:9" ht="24" x14ac:dyDescent="0.25">
      <c r="A104" s="164"/>
      <c r="B104" s="12" t="s">
        <v>265</v>
      </c>
      <c r="C104" s="13" t="s">
        <v>266</v>
      </c>
      <c r="D104" s="14" t="s">
        <v>80</v>
      </c>
      <c r="E104" s="15">
        <v>0</v>
      </c>
      <c r="F104" s="15">
        <v>0</v>
      </c>
      <c r="G104" s="15">
        <f t="shared" si="25"/>
        <v>0</v>
      </c>
      <c r="H104" s="15">
        <f t="shared" si="20"/>
        <v>0</v>
      </c>
      <c r="I104" s="15">
        <f t="shared" si="26"/>
        <v>0</v>
      </c>
    </row>
    <row r="105" spans="1:9" ht="24" x14ac:dyDescent="0.25">
      <c r="A105" s="164"/>
      <c r="B105" s="12" t="s">
        <v>267</v>
      </c>
      <c r="C105" s="13" t="s">
        <v>268</v>
      </c>
      <c r="D105" s="14" t="s">
        <v>80</v>
      </c>
      <c r="E105" s="15">
        <v>0</v>
      </c>
      <c r="F105" s="15">
        <v>0</v>
      </c>
      <c r="G105" s="15">
        <f>E105*F105</f>
        <v>0</v>
      </c>
      <c r="H105" s="15">
        <f>G105*0.24</f>
        <v>0</v>
      </c>
      <c r="I105" s="15">
        <f>G105+H105</f>
        <v>0</v>
      </c>
    </row>
    <row r="106" spans="1:9" x14ac:dyDescent="0.25">
      <c r="A106" s="164"/>
      <c r="B106" s="12" t="s">
        <v>269</v>
      </c>
      <c r="C106" s="13" t="s">
        <v>34</v>
      </c>
      <c r="D106" s="14" t="s">
        <v>80</v>
      </c>
      <c r="E106" s="15">
        <v>0</v>
      </c>
      <c r="F106" s="15">
        <v>0</v>
      </c>
      <c r="G106" s="15">
        <f t="shared" ref="G106:G107" si="27">E106*F106</f>
        <v>0</v>
      </c>
      <c r="H106" s="15">
        <f t="shared" ref="H106:H107" si="28">G106*0.24</f>
        <v>0</v>
      </c>
      <c r="I106" s="15">
        <f t="shared" ref="I106:I107" si="29">G106+H106</f>
        <v>0</v>
      </c>
    </row>
    <row r="107" spans="1:9" x14ac:dyDescent="0.25">
      <c r="A107" s="164"/>
      <c r="B107" s="12" t="s">
        <v>270</v>
      </c>
      <c r="C107" s="13" t="s">
        <v>36</v>
      </c>
      <c r="D107" s="14" t="s">
        <v>80</v>
      </c>
      <c r="E107" s="15">
        <v>0</v>
      </c>
      <c r="F107" s="15">
        <v>0</v>
      </c>
      <c r="G107" s="15">
        <f t="shared" si="27"/>
        <v>0</v>
      </c>
      <c r="H107" s="15">
        <f t="shared" si="28"/>
        <v>0</v>
      </c>
      <c r="I107" s="15">
        <f t="shared" si="29"/>
        <v>0</v>
      </c>
    </row>
    <row r="108" spans="1:9" x14ac:dyDescent="0.25">
      <c r="A108" s="165"/>
      <c r="B108" s="12" t="s">
        <v>271</v>
      </c>
      <c r="C108" s="13" t="s">
        <v>11</v>
      </c>
      <c r="D108" s="14"/>
      <c r="E108" s="15">
        <v>0</v>
      </c>
      <c r="F108" s="15">
        <v>0</v>
      </c>
      <c r="G108" s="15">
        <f t="shared" si="25"/>
        <v>0</v>
      </c>
      <c r="H108" s="15">
        <f t="shared" si="20"/>
        <v>0</v>
      </c>
      <c r="I108" s="15">
        <f t="shared" si="26"/>
        <v>0</v>
      </c>
    </row>
    <row r="109" spans="1:9" x14ac:dyDescent="0.25">
      <c r="A109" s="166" t="s">
        <v>137</v>
      </c>
      <c r="B109" s="167"/>
      <c r="C109" s="168"/>
      <c r="D109" s="72"/>
      <c r="E109" s="16"/>
      <c r="F109" s="16"/>
      <c r="G109" s="16">
        <f t="shared" ref="G109:I109" si="30">SUM(G100:G108)</f>
        <v>0</v>
      </c>
      <c r="H109" s="16">
        <f t="shared" si="30"/>
        <v>0</v>
      </c>
      <c r="I109" s="16">
        <f t="shared" si="30"/>
        <v>0</v>
      </c>
    </row>
    <row r="110" spans="1:9" x14ac:dyDescent="0.25">
      <c r="A110" s="163" t="s">
        <v>49</v>
      </c>
      <c r="B110" s="12" t="s">
        <v>272</v>
      </c>
      <c r="C110" s="13" t="s">
        <v>273</v>
      </c>
      <c r="D110" s="14" t="s">
        <v>80</v>
      </c>
      <c r="E110" s="15">
        <v>0</v>
      </c>
      <c r="F110" s="15">
        <v>0</v>
      </c>
      <c r="G110" s="15">
        <f t="shared" ref="G110:G123" si="31">E110*F110</f>
        <v>0</v>
      </c>
      <c r="H110" s="15">
        <f t="shared" si="20"/>
        <v>0</v>
      </c>
      <c r="I110" s="15">
        <f t="shared" ref="I110:I123" si="32">G110+H110</f>
        <v>0</v>
      </c>
    </row>
    <row r="111" spans="1:9" ht="24" x14ac:dyDescent="0.25">
      <c r="A111" s="164"/>
      <c r="B111" s="12" t="s">
        <v>274</v>
      </c>
      <c r="C111" s="13" t="s">
        <v>275</v>
      </c>
      <c r="D111" s="14" t="s">
        <v>80</v>
      </c>
      <c r="E111" s="15">
        <v>0</v>
      </c>
      <c r="F111" s="15">
        <v>0</v>
      </c>
      <c r="G111" s="15">
        <f t="shared" si="31"/>
        <v>0</v>
      </c>
      <c r="H111" s="15">
        <f t="shared" si="20"/>
        <v>0</v>
      </c>
      <c r="I111" s="15">
        <f t="shared" si="32"/>
        <v>0</v>
      </c>
    </row>
    <row r="112" spans="1:9" ht="48" x14ac:dyDescent="0.25">
      <c r="A112" s="164"/>
      <c r="B112" s="12" t="s">
        <v>276</v>
      </c>
      <c r="C112" s="13" t="s">
        <v>277</v>
      </c>
      <c r="D112" s="14" t="s">
        <v>80</v>
      </c>
      <c r="E112" s="15">
        <v>0</v>
      </c>
      <c r="F112" s="15">
        <v>0</v>
      </c>
      <c r="G112" s="15">
        <f t="shared" si="31"/>
        <v>0</v>
      </c>
      <c r="H112" s="15">
        <f t="shared" si="20"/>
        <v>0</v>
      </c>
      <c r="I112" s="15">
        <f t="shared" si="32"/>
        <v>0</v>
      </c>
    </row>
    <row r="113" spans="1:9" ht="36" x14ac:dyDescent="0.25">
      <c r="A113" s="164"/>
      <c r="B113" s="12" t="s">
        <v>278</v>
      </c>
      <c r="C113" s="13" t="s">
        <v>279</v>
      </c>
      <c r="D113" s="14" t="s">
        <v>80</v>
      </c>
      <c r="E113" s="15">
        <v>0</v>
      </c>
      <c r="F113" s="15">
        <v>0</v>
      </c>
      <c r="G113" s="15">
        <f t="shared" si="31"/>
        <v>0</v>
      </c>
      <c r="H113" s="15">
        <f t="shared" si="20"/>
        <v>0</v>
      </c>
      <c r="I113" s="15">
        <f t="shared" si="32"/>
        <v>0</v>
      </c>
    </row>
    <row r="114" spans="1:9" ht="60" x14ac:dyDescent="0.25">
      <c r="A114" s="164"/>
      <c r="B114" s="12" t="s">
        <v>280</v>
      </c>
      <c r="C114" s="13" t="s">
        <v>281</v>
      </c>
      <c r="D114" s="14" t="s">
        <v>80</v>
      </c>
      <c r="E114" s="15">
        <v>0</v>
      </c>
      <c r="F114" s="15">
        <v>0</v>
      </c>
      <c r="G114" s="15">
        <f t="shared" si="31"/>
        <v>0</v>
      </c>
      <c r="H114" s="15">
        <f t="shared" si="20"/>
        <v>0</v>
      </c>
      <c r="I114" s="15">
        <f t="shared" si="32"/>
        <v>0</v>
      </c>
    </row>
    <row r="115" spans="1:9" ht="24" x14ac:dyDescent="0.25">
      <c r="A115" s="164"/>
      <c r="B115" s="12" t="s">
        <v>282</v>
      </c>
      <c r="C115" s="13" t="s">
        <v>283</v>
      </c>
      <c r="D115" s="14" t="s">
        <v>80</v>
      </c>
      <c r="E115" s="15">
        <v>0</v>
      </c>
      <c r="F115" s="15">
        <v>0</v>
      </c>
      <c r="G115" s="15">
        <f t="shared" si="31"/>
        <v>0</v>
      </c>
      <c r="H115" s="15">
        <f t="shared" si="20"/>
        <v>0</v>
      </c>
      <c r="I115" s="15">
        <f t="shared" si="32"/>
        <v>0</v>
      </c>
    </row>
    <row r="116" spans="1:9" ht="48" x14ac:dyDescent="0.25">
      <c r="A116" s="164"/>
      <c r="B116" s="12" t="s">
        <v>284</v>
      </c>
      <c r="C116" s="13" t="s">
        <v>285</v>
      </c>
      <c r="D116" s="14" t="s">
        <v>80</v>
      </c>
      <c r="E116" s="15">
        <v>0</v>
      </c>
      <c r="F116" s="15">
        <v>0</v>
      </c>
      <c r="G116" s="15">
        <f t="shared" si="31"/>
        <v>0</v>
      </c>
      <c r="H116" s="15">
        <f t="shared" si="20"/>
        <v>0</v>
      </c>
      <c r="I116" s="15">
        <f t="shared" si="32"/>
        <v>0</v>
      </c>
    </row>
    <row r="117" spans="1:9" ht="36" x14ac:dyDescent="0.25">
      <c r="A117" s="164"/>
      <c r="B117" s="12" t="s">
        <v>286</v>
      </c>
      <c r="C117" s="13" t="s">
        <v>287</v>
      </c>
      <c r="D117" s="14" t="s">
        <v>80</v>
      </c>
      <c r="E117" s="15">
        <v>0</v>
      </c>
      <c r="F117" s="15">
        <v>0</v>
      </c>
      <c r="G117" s="15">
        <f t="shared" si="31"/>
        <v>0</v>
      </c>
      <c r="H117" s="15">
        <f t="shared" si="20"/>
        <v>0</v>
      </c>
      <c r="I117" s="15">
        <f t="shared" si="32"/>
        <v>0</v>
      </c>
    </row>
    <row r="118" spans="1:9" ht="60" x14ac:dyDescent="0.25">
      <c r="A118" s="164"/>
      <c r="B118" s="12" t="s">
        <v>288</v>
      </c>
      <c r="C118" s="13" t="s">
        <v>289</v>
      </c>
      <c r="D118" s="14" t="s">
        <v>80</v>
      </c>
      <c r="E118" s="15">
        <v>0</v>
      </c>
      <c r="F118" s="15">
        <v>0</v>
      </c>
      <c r="G118" s="15">
        <f t="shared" si="31"/>
        <v>0</v>
      </c>
      <c r="H118" s="15">
        <f t="shared" si="20"/>
        <v>0</v>
      </c>
      <c r="I118" s="15">
        <f t="shared" si="32"/>
        <v>0</v>
      </c>
    </row>
    <row r="119" spans="1:9" x14ac:dyDescent="0.25">
      <c r="A119" s="164"/>
      <c r="B119" s="12" t="s">
        <v>290</v>
      </c>
      <c r="C119" s="13" t="s">
        <v>291</v>
      </c>
      <c r="D119" s="14" t="s">
        <v>80</v>
      </c>
      <c r="E119" s="15">
        <v>0</v>
      </c>
      <c r="F119" s="15">
        <v>0</v>
      </c>
      <c r="G119" s="15">
        <f t="shared" si="31"/>
        <v>0</v>
      </c>
      <c r="H119" s="15">
        <f t="shared" si="20"/>
        <v>0</v>
      </c>
      <c r="I119" s="15">
        <f t="shared" si="32"/>
        <v>0</v>
      </c>
    </row>
    <row r="120" spans="1:9" x14ac:dyDescent="0.25">
      <c r="A120" s="164"/>
      <c r="B120" s="12" t="s">
        <v>292</v>
      </c>
      <c r="C120" s="13" t="s">
        <v>293</v>
      </c>
      <c r="D120" s="14" t="s">
        <v>80</v>
      </c>
      <c r="E120" s="15">
        <v>0</v>
      </c>
      <c r="F120" s="15">
        <v>0</v>
      </c>
      <c r="G120" s="15">
        <f t="shared" si="31"/>
        <v>0</v>
      </c>
      <c r="H120" s="15">
        <f t="shared" si="20"/>
        <v>0</v>
      </c>
      <c r="I120" s="15">
        <f t="shared" si="32"/>
        <v>0</v>
      </c>
    </row>
    <row r="121" spans="1:9" x14ac:dyDescent="0.25">
      <c r="A121" s="164"/>
      <c r="B121" s="17" t="s">
        <v>294</v>
      </c>
      <c r="C121" s="18" t="s">
        <v>295</v>
      </c>
      <c r="D121" s="14" t="s">
        <v>80</v>
      </c>
      <c r="E121" s="19">
        <v>0</v>
      </c>
      <c r="F121" s="19">
        <v>0</v>
      </c>
      <c r="G121" s="19">
        <f t="shared" si="31"/>
        <v>0</v>
      </c>
      <c r="H121" s="19">
        <f t="shared" si="20"/>
        <v>0</v>
      </c>
      <c r="I121" s="19">
        <f t="shared" si="32"/>
        <v>0</v>
      </c>
    </row>
    <row r="122" spans="1:9" x14ac:dyDescent="0.25">
      <c r="A122" s="164"/>
      <c r="B122" s="17" t="s">
        <v>296</v>
      </c>
      <c r="C122" s="18" t="s">
        <v>297</v>
      </c>
      <c r="D122" s="14" t="s">
        <v>80</v>
      </c>
      <c r="E122" s="19">
        <v>0</v>
      </c>
      <c r="F122" s="19">
        <v>0</v>
      </c>
      <c r="G122" s="19">
        <f t="shared" si="31"/>
        <v>0</v>
      </c>
      <c r="H122" s="19">
        <f t="shared" si="20"/>
        <v>0</v>
      </c>
      <c r="I122" s="19">
        <f t="shared" si="32"/>
        <v>0</v>
      </c>
    </row>
    <row r="123" spans="1:9" x14ac:dyDescent="0.25">
      <c r="A123" s="165"/>
      <c r="B123" s="17" t="s">
        <v>298</v>
      </c>
      <c r="C123" s="18" t="s">
        <v>11</v>
      </c>
      <c r="D123" s="14"/>
      <c r="E123" s="19">
        <v>0</v>
      </c>
      <c r="F123" s="19">
        <v>0</v>
      </c>
      <c r="G123" s="19">
        <f t="shared" si="31"/>
        <v>0</v>
      </c>
      <c r="H123" s="19">
        <f t="shared" si="20"/>
        <v>0</v>
      </c>
      <c r="I123" s="19">
        <f t="shared" si="32"/>
        <v>0</v>
      </c>
    </row>
    <row r="124" spans="1:9" x14ac:dyDescent="0.25">
      <c r="A124" s="166" t="s">
        <v>137</v>
      </c>
      <c r="B124" s="167"/>
      <c r="C124" s="168"/>
      <c r="D124" s="72"/>
      <c r="E124" s="16"/>
      <c r="F124" s="16"/>
      <c r="G124" s="16">
        <f t="shared" ref="G124:I124" si="33">SUM(G110:G123)</f>
        <v>0</v>
      </c>
      <c r="H124" s="16">
        <f t="shared" si="33"/>
        <v>0</v>
      </c>
      <c r="I124" s="16">
        <f t="shared" si="33"/>
        <v>0</v>
      </c>
    </row>
    <row r="125" spans="1:9" x14ac:dyDescent="0.25">
      <c r="A125" s="163" t="s">
        <v>21</v>
      </c>
      <c r="B125" s="12" t="s">
        <v>299</v>
      </c>
      <c r="C125" s="13" t="s">
        <v>22</v>
      </c>
      <c r="D125" s="14" t="s">
        <v>80</v>
      </c>
      <c r="E125" s="19">
        <v>0</v>
      </c>
      <c r="F125" s="19">
        <v>0</v>
      </c>
      <c r="G125" s="19">
        <f t="shared" ref="G125:G133" si="34">E125*F125</f>
        <v>0</v>
      </c>
      <c r="H125" s="19">
        <f t="shared" si="20"/>
        <v>0</v>
      </c>
      <c r="I125" s="19">
        <f t="shared" ref="I125:I133" si="35">G125+H125</f>
        <v>0</v>
      </c>
    </row>
    <row r="126" spans="1:9" x14ac:dyDescent="0.25">
      <c r="A126" s="164"/>
      <c r="B126" s="12" t="s">
        <v>300</v>
      </c>
      <c r="C126" s="13" t="s">
        <v>301</v>
      </c>
      <c r="D126" s="14" t="s">
        <v>80</v>
      </c>
      <c r="E126" s="19">
        <v>0</v>
      </c>
      <c r="F126" s="19">
        <v>0</v>
      </c>
      <c r="G126" s="19">
        <f t="shared" si="34"/>
        <v>0</v>
      </c>
      <c r="H126" s="19">
        <f t="shared" si="20"/>
        <v>0</v>
      </c>
      <c r="I126" s="19">
        <f t="shared" si="35"/>
        <v>0</v>
      </c>
    </row>
    <row r="127" spans="1:9" x14ac:dyDescent="0.25">
      <c r="A127" s="164"/>
      <c r="B127" s="12" t="s">
        <v>302</v>
      </c>
      <c r="C127" s="13" t="s">
        <v>24</v>
      </c>
      <c r="D127" s="14" t="s">
        <v>80</v>
      </c>
      <c r="E127" s="19">
        <v>0</v>
      </c>
      <c r="F127" s="19">
        <v>0</v>
      </c>
      <c r="G127" s="19">
        <f t="shared" si="34"/>
        <v>0</v>
      </c>
      <c r="H127" s="19">
        <f t="shared" si="20"/>
        <v>0</v>
      </c>
      <c r="I127" s="19">
        <f t="shared" si="35"/>
        <v>0</v>
      </c>
    </row>
    <row r="128" spans="1:9" x14ac:dyDescent="0.25">
      <c r="A128" s="164"/>
      <c r="B128" s="12" t="s">
        <v>303</v>
      </c>
      <c r="C128" s="13" t="s">
        <v>304</v>
      </c>
      <c r="D128" s="14" t="s">
        <v>80</v>
      </c>
      <c r="E128" s="19">
        <v>0</v>
      </c>
      <c r="F128" s="19">
        <v>0</v>
      </c>
      <c r="G128" s="19">
        <f t="shared" si="34"/>
        <v>0</v>
      </c>
      <c r="H128" s="19">
        <f t="shared" si="20"/>
        <v>0</v>
      </c>
      <c r="I128" s="19">
        <f t="shared" si="35"/>
        <v>0</v>
      </c>
    </row>
    <row r="129" spans="1:9" x14ac:dyDescent="0.25">
      <c r="A129" s="164"/>
      <c r="B129" s="12" t="s">
        <v>305</v>
      </c>
      <c r="C129" s="13" t="s">
        <v>23</v>
      </c>
      <c r="D129" s="14" t="s">
        <v>80</v>
      </c>
      <c r="E129" s="19">
        <v>0</v>
      </c>
      <c r="F129" s="19">
        <v>0</v>
      </c>
      <c r="G129" s="19">
        <f t="shared" si="34"/>
        <v>0</v>
      </c>
      <c r="H129" s="19">
        <f t="shared" si="20"/>
        <v>0</v>
      </c>
      <c r="I129" s="19">
        <f t="shared" si="35"/>
        <v>0</v>
      </c>
    </row>
    <row r="130" spans="1:9" x14ac:dyDescent="0.25">
      <c r="A130" s="164"/>
      <c r="B130" s="12" t="s">
        <v>306</v>
      </c>
      <c r="C130" s="13" t="s">
        <v>25</v>
      </c>
      <c r="D130" s="14" t="s">
        <v>80</v>
      </c>
      <c r="E130" s="19">
        <v>0</v>
      </c>
      <c r="F130" s="19">
        <v>0</v>
      </c>
      <c r="G130" s="19">
        <f t="shared" si="34"/>
        <v>0</v>
      </c>
      <c r="H130" s="19">
        <f t="shared" si="20"/>
        <v>0</v>
      </c>
      <c r="I130" s="19">
        <f t="shared" si="35"/>
        <v>0</v>
      </c>
    </row>
    <row r="131" spans="1:9" x14ac:dyDescent="0.25">
      <c r="A131" s="164"/>
      <c r="B131" s="12" t="s">
        <v>307</v>
      </c>
      <c r="C131" s="13" t="s">
        <v>26</v>
      </c>
      <c r="D131" s="14" t="s">
        <v>80</v>
      </c>
      <c r="E131" s="19">
        <v>0</v>
      </c>
      <c r="F131" s="19">
        <v>0</v>
      </c>
      <c r="G131" s="19">
        <f t="shared" si="34"/>
        <v>0</v>
      </c>
      <c r="H131" s="19">
        <f t="shared" si="20"/>
        <v>0</v>
      </c>
      <c r="I131" s="19">
        <f t="shared" si="35"/>
        <v>0</v>
      </c>
    </row>
    <row r="132" spans="1:9" ht="24" x14ac:dyDescent="0.25">
      <c r="A132" s="164"/>
      <c r="B132" s="12" t="s">
        <v>308</v>
      </c>
      <c r="C132" s="13" t="s">
        <v>27</v>
      </c>
      <c r="D132" s="14" t="s">
        <v>16</v>
      </c>
      <c r="E132" s="19">
        <v>0</v>
      </c>
      <c r="F132" s="19">
        <v>0</v>
      </c>
      <c r="G132" s="19">
        <f t="shared" si="34"/>
        <v>0</v>
      </c>
      <c r="H132" s="19">
        <f t="shared" si="20"/>
        <v>0</v>
      </c>
      <c r="I132" s="19">
        <f t="shared" si="35"/>
        <v>0</v>
      </c>
    </row>
    <row r="133" spans="1:9" x14ac:dyDescent="0.25">
      <c r="A133" s="165"/>
      <c r="B133" s="12" t="s">
        <v>309</v>
      </c>
      <c r="C133" s="13" t="s">
        <v>11</v>
      </c>
      <c r="D133" s="14" t="s">
        <v>80</v>
      </c>
      <c r="E133" s="19">
        <v>0</v>
      </c>
      <c r="F133" s="19">
        <v>0</v>
      </c>
      <c r="G133" s="19">
        <f t="shared" si="34"/>
        <v>0</v>
      </c>
      <c r="H133" s="19">
        <f t="shared" si="20"/>
        <v>0</v>
      </c>
      <c r="I133" s="19">
        <f t="shared" si="35"/>
        <v>0</v>
      </c>
    </row>
    <row r="134" spans="1:9" x14ac:dyDescent="0.25">
      <c r="A134" s="166" t="s">
        <v>137</v>
      </c>
      <c r="B134" s="167"/>
      <c r="C134" s="168"/>
      <c r="D134" s="72"/>
      <c r="E134" s="16"/>
      <c r="F134" s="16"/>
      <c r="G134" s="16">
        <f t="shared" ref="G134:I134" si="36">SUM(G125:G133)</f>
        <v>0</v>
      </c>
      <c r="H134" s="16">
        <f t="shared" si="36"/>
        <v>0</v>
      </c>
      <c r="I134" s="16">
        <f t="shared" si="36"/>
        <v>0</v>
      </c>
    </row>
    <row r="135" spans="1:9" ht="36" x14ac:dyDescent="0.25">
      <c r="A135" s="163" t="s">
        <v>310</v>
      </c>
      <c r="B135" s="12" t="s">
        <v>31</v>
      </c>
      <c r="C135" s="13" t="s">
        <v>311</v>
      </c>
      <c r="D135" s="14" t="s">
        <v>16</v>
      </c>
      <c r="E135" s="19">
        <v>0</v>
      </c>
      <c r="F135" s="19">
        <v>0</v>
      </c>
      <c r="G135" s="19">
        <f t="shared" ref="G135:G158" si="37">E135*F135</f>
        <v>0</v>
      </c>
      <c r="H135" s="19">
        <f t="shared" si="20"/>
        <v>0</v>
      </c>
      <c r="I135" s="19">
        <f t="shared" ref="I135:I158" si="38">G135+H135</f>
        <v>0</v>
      </c>
    </row>
    <row r="136" spans="1:9" ht="36" x14ac:dyDescent="0.25">
      <c r="A136" s="164"/>
      <c r="B136" s="12" t="s">
        <v>32</v>
      </c>
      <c r="C136" s="13" t="s">
        <v>312</v>
      </c>
      <c r="D136" s="14" t="s">
        <v>16</v>
      </c>
      <c r="E136" s="19">
        <v>0</v>
      </c>
      <c r="F136" s="19">
        <v>0</v>
      </c>
      <c r="G136" s="19">
        <f t="shared" si="37"/>
        <v>0</v>
      </c>
      <c r="H136" s="19">
        <f t="shared" si="20"/>
        <v>0</v>
      </c>
      <c r="I136" s="19">
        <f t="shared" si="38"/>
        <v>0</v>
      </c>
    </row>
    <row r="137" spans="1:9" ht="24" x14ac:dyDescent="0.25">
      <c r="A137" s="164"/>
      <c r="B137" s="12" t="s">
        <v>33</v>
      </c>
      <c r="C137" s="13" t="s">
        <v>313</v>
      </c>
      <c r="D137" s="14" t="s">
        <v>16</v>
      </c>
      <c r="E137" s="19">
        <v>0</v>
      </c>
      <c r="F137" s="19">
        <v>0</v>
      </c>
      <c r="G137" s="19">
        <f t="shared" si="37"/>
        <v>0</v>
      </c>
      <c r="H137" s="19">
        <f t="shared" si="20"/>
        <v>0</v>
      </c>
      <c r="I137" s="19">
        <f t="shared" si="38"/>
        <v>0</v>
      </c>
    </row>
    <row r="138" spans="1:9" x14ac:dyDescent="0.25">
      <c r="A138" s="164"/>
      <c r="B138" s="12" t="s">
        <v>35</v>
      </c>
      <c r="C138" s="13" t="s">
        <v>314</v>
      </c>
      <c r="D138" s="14" t="s">
        <v>16</v>
      </c>
      <c r="E138" s="19">
        <v>0</v>
      </c>
      <c r="F138" s="19">
        <v>0</v>
      </c>
      <c r="G138" s="19">
        <f t="shared" si="37"/>
        <v>0</v>
      </c>
      <c r="H138" s="19">
        <f t="shared" si="20"/>
        <v>0</v>
      </c>
      <c r="I138" s="19">
        <f t="shared" si="38"/>
        <v>0</v>
      </c>
    </row>
    <row r="139" spans="1:9" ht="24" x14ac:dyDescent="0.25">
      <c r="A139" s="164"/>
      <c r="B139" s="17" t="s">
        <v>37</v>
      </c>
      <c r="C139" s="20" t="s">
        <v>315</v>
      </c>
      <c r="D139" s="21" t="s">
        <v>80</v>
      </c>
      <c r="E139" s="19">
        <v>0</v>
      </c>
      <c r="F139" s="19">
        <v>0</v>
      </c>
      <c r="G139" s="19">
        <f t="shared" si="37"/>
        <v>0</v>
      </c>
      <c r="H139" s="19">
        <f t="shared" si="20"/>
        <v>0</v>
      </c>
      <c r="I139" s="19">
        <f t="shared" si="38"/>
        <v>0</v>
      </c>
    </row>
    <row r="140" spans="1:9" x14ac:dyDescent="0.25">
      <c r="A140" s="164"/>
      <c r="B140" s="12" t="s">
        <v>316</v>
      </c>
      <c r="C140" s="13" t="s">
        <v>317</v>
      </c>
      <c r="D140" s="21" t="s">
        <v>80</v>
      </c>
      <c r="E140" s="19">
        <v>0</v>
      </c>
      <c r="F140" s="19">
        <v>0</v>
      </c>
      <c r="G140" s="19">
        <f t="shared" si="37"/>
        <v>0</v>
      </c>
      <c r="H140" s="19">
        <f t="shared" si="20"/>
        <v>0</v>
      </c>
      <c r="I140" s="19">
        <f t="shared" si="38"/>
        <v>0</v>
      </c>
    </row>
    <row r="141" spans="1:9" ht="24" x14ac:dyDescent="0.25">
      <c r="A141" s="164"/>
      <c r="B141" s="12" t="s">
        <v>318</v>
      </c>
      <c r="C141" s="13" t="s">
        <v>319</v>
      </c>
      <c r="D141" s="21" t="s">
        <v>80</v>
      </c>
      <c r="E141" s="19">
        <v>0</v>
      </c>
      <c r="F141" s="19">
        <v>0</v>
      </c>
      <c r="G141" s="19">
        <f t="shared" si="37"/>
        <v>0</v>
      </c>
      <c r="H141" s="19">
        <f t="shared" si="20"/>
        <v>0</v>
      </c>
      <c r="I141" s="19">
        <f t="shared" si="38"/>
        <v>0</v>
      </c>
    </row>
    <row r="142" spans="1:9" ht="24" x14ac:dyDescent="0.25">
      <c r="A142" s="164"/>
      <c r="B142" s="12" t="s">
        <v>320</v>
      </c>
      <c r="C142" s="13" t="s">
        <v>321</v>
      </c>
      <c r="D142" s="21" t="s">
        <v>80</v>
      </c>
      <c r="E142" s="19">
        <v>0</v>
      </c>
      <c r="F142" s="19">
        <v>0</v>
      </c>
      <c r="G142" s="19">
        <f t="shared" si="37"/>
        <v>0</v>
      </c>
      <c r="H142" s="19">
        <f t="shared" si="20"/>
        <v>0</v>
      </c>
      <c r="I142" s="19">
        <f t="shared" si="38"/>
        <v>0</v>
      </c>
    </row>
    <row r="143" spans="1:9" x14ac:dyDescent="0.25">
      <c r="A143" s="164"/>
      <c r="B143" s="12" t="s">
        <v>322</v>
      </c>
      <c r="C143" s="13" t="s">
        <v>323</v>
      </c>
      <c r="D143" s="21" t="s">
        <v>80</v>
      </c>
      <c r="E143" s="19">
        <v>0</v>
      </c>
      <c r="F143" s="19">
        <v>0</v>
      </c>
      <c r="G143" s="19">
        <f t="shared" si="37"/>
        <v>0</v>
      </c>
      <c r="H143" s="19">
        <f t="shared" si="20"/>
        <v>0</v>
      </c>
      <c r="I143" s="19">
        <f t="shared" si="38"/>
        <v>0</v>
      </c>
    </row>
    <row r="144" spans="1:9" x14ac:dyDescent="0.25">
      <c r="A144" s="164"/>
      <c r="B144" s="12" t="s">
        <v>324</v>
      </c>
      <c r="C144" s="13" t="s">
        <v>325</v>
      </c>
      <c r="D144" s="21" t="s">
        <v>80</v>
      </c>
      <c r="E144" s="19">
        <v>0</v>
      </c>
      <c r="F144" s="19">
        <v>0</v>
      </c>
      <c r="G144" s="19">
        <f t="shared" si="37"/>
        <v>0</v>
      </c>
      <c r="H144" s="19">
        <f t="shared" si="20"/>
        <v>0</v>
      </c>
      <c r="I144" s="19">
        <f t="shared" si="38"/>
        <v>0</v>
      </c>
    </row>
    <row r="145" spans="1:9" x14ac:dyDescent="0.25">
      <c r="A145" s="164"/>
      <c r="B145" s="12" t="s">
        <v>326</v>
      </c>
      <c r="C145" s="13" t="s">
        <v>327</v>
      </c>
      <c r="D145" s="21" t="s">
        <v>80</v>
      </c>
      <c r="E145" s="19">
        <v>0</v>
      </c>
      <c r="F145" s="19">
        <v>0</v>
      </c>
      <c r="G145" s="19">
        <f t="shared" si="37"/>
        <v>0</v>
      </c>
      <c r="H145" s="19">
        <f t="shared" si="20"/>
        <v>0</v>
      </c>
      <c r="I145" s="19">
        <f t="shared" si="38"/>
        <v>0</v>
      </c>
    </row>
    <row r="146" spans="1:9" x14ac:dyDescent="0.25">
      <c r="A146" s="164"/>
      <c r="B146" s="12" t="s">
        <v>328</v>
      </c>
      <c r="C146" s="13" t="s">
        <v>329</v>
      </c>
      <c r="D146" s="21" t="s">
        <v>80</v>
      </c>
      <c r="E146" s="19">
        <v>0</v>
      </c>
      <c r="F146" s="19">
        <v>0</v>
      </c>
      <c r="G146" s="19">
        <f t="shared" si="37"/>
        <v>0</v>
      </c>
      <c r="H146" s="19">
        <f t="shared" si="20"/>
        <v>0</v>
      </c>
      <c r="I146" s="19">
        <f t="shared" si="38"/>
        <v>0</v>
      </c>
    </row>
    <row r="147" spans="1:9" x14ac:dyDescent="0.25">
      <c r="A147" s="164"/>
      <c r="B147" s="12" t="s">
        <v>330</v>
      </c>
      <c r="C147" s="13" t="s">
        <v>304</v>
      </c>
      <c r="D147" s="21" t="s">
        <v>80</v>
      </c>
      <c r="E147" s="19">
        <v>0</v>
      </c>
      <c r="F147" s="19">
        <v>0</v>
      </c>
      <c r="G147" s="19">
        <f t="shared" si="37"/>
        <v>0</v>
      </c>
      <c r="H147" s="19">
        <f t="shared" si="20"/>
        <v>0</v>
      </c>
      <c r="I147" s="19">
        <f t="shared" si="38"/>
        <v>0</v>
      </c>
    </row>
    <row r="148" spans="1:9" x14ac:dyDescent="0.25">
      <c r="A148" s="164"/>
      <c r="B148" s="12" t="s">
        <v>331</v>
      </c>
      <c r="C148" s="13" t="s">
        <v>332</v>
      </c>
      <c r="D148" s="21" t="s">
        <v>80</v>
      </c>
      <c r="E148" s="19">
        <v>0</v>
      </c>
      <c r="F148" s="19">
        <v>0</v>
      </c>
      <c r="G148" s="19">
        <f t="shared" si="37"/>
        <v>0</v>
      </c>
      <c r="H148" s="19">
        <f t="shared" si="20"/>
        <v>0</v>
      </c>
      <c r="I148" s="19">
        <f t="shared" si="38"/>
        <v>0</v>
      </c>
    </row>
    <row r="149" spans="1:9" x14ac:dyDescent="0.25">
      <c r="A149" s="164"/>
      <c r="B149" s="12" t="s">
        <v>333</v>
      </c>
      <c r="C149" s="13" t="s">
        <v>334</v>
      </c>
      <c r="D149" s="21" t="s">
        <v>80</v>
      </c>
      <c r="E149" s="19">
        <v>0</v>
      </c>
      <c r="F149" s="19">
        <v>0</v>
      </c>
      <c r="G149" s="19">
        <f t="shared" si="37"/>
        <v>0</v>
      </c>
      <c r="H149" s="19">
        <f t="shared" si="20"/>
        <v>0</v>
      </c>
      <c r="I149" s="19">
        <f t="shared" si="38"/>
        <v>0</v>
      </c>
    </row>
    <row r="150" spans="1:9" x14ac:dyDescent="0.25">
      <c r="A150" s="164"/>
      <c r="B150" s="12" t="s">
        <v>335</v>
      </c>
      <c r="C150" s="13" t="s">
        <v>28</v>
      </c>
      <c r="D150" s="21" t="s">
        <v>80</v>
      </c>
      <c r="E150" s="19">
        <v>0</v>
      </c>
      <c r="F150" s="19">
        <v>0</v>
      </c>
      <c r="G150" s="19">
        <f t="shared" si="37"/>
        <v>0</v>
      </c>
      <c r="H150" s="19">
        <f t="shared" si="20"/>
        <v>0</v>
      </c>
      <c r="I150" s="19">
        <f t="shared" si="38"/>
        <v>0</v>
      </c>
    </row>
    <row r="151" spans="1:9" x14ac:dyDescent="0.25">
      <c r="A151" s="164"/>
      <c r="B151" s="12" t="s">
        <v>336</v>
      </c>
      <c r="C151" s="13" t="s">
        <v>337</v>
      </c>
      <c r="D151" s="21" t="s">
        <v>80</v>
      </c>
      <c r="E151" s="19">
        <v>0</v>
      </c>
      <c r="F151" s="19">
        <v>0</v>
      </c>
      <c r="G151" s="19">
        <f t="shared" si="37"/>
        <v>0</v>
      </c>
      <c r="H151" s="19">
        <f t="shared" ref="H151:H222" si="39">G151*0.24</f>
        <v>0</v>
      </c>
      <c r="I151" s="19">
        <f t="shared" si="38"/>
        <v>0</v>
      </c>
    </row>
    <row r="152" spans="1:9" x14ac:dyDescent="0.25">
      <c r="A152" s="164"/>
      <c r="B152" s="12" t="s">
        <v>338</v>
      </c>
      <c r="C152" s="13" t="s">
        <v>339</v>
      </c>
      <c r="D152" s="21" t="s">
        <v>80</v>
      </c>
      <c r="E152" s="19">
        <v>0</v>
      </c>
      <c r="F152" s="19">
        <v>0</v>
      </c>
      <c r="G152" s="19">
        <f t="shared" si="37"/>
        <v>0</v>
      </c>
      <c r="H152" s="19">
        <f t="shared" si="39"/>
        <v>0</v>
      </c>
      <c r="I152" s="19">
        <f t="shared" si="38"/>
        <v>0</v>
      </c>
    </row>
    <row r="153" spans="1:9" x14ac:dyDescent="0.25">
      <c r="A153" s="164"/>
      <c r="B153" s="12" t="s">
        <v>340</v>
      </c>
      <c r="C153" s="13" t="s">
        <v>341</v>
      </c>
      <c r="D153" s="14" t="s">
        <v>16</v>
      </c>
      <c r="E153" s="19">
        <v>0</v>
      </c>
      <c r="F153" s="19">
        <v>0</v>
      </c>
      <c r="G153" s="19">
        <f t="shared" si="37"/>
        <v>0</v>
      </c>
      <c r="H153" s="19">
        <f t="shared" si="39"/>
        <v>0</v>
      </c>
      <c r="I153" s="19">
        <f t="shared" si="38"/>
        <v>0</v>
      </c>
    </row>
    <row r="154" spans="1:9" x14ac:dyDescent="0.25">
      <c r="A154" s="164"/>
      <c r="B154" s="12" t="s">
        <v>342</v>
      </c>
      <c r="C154" s="13" t="s">
        <v>343</v>
      </c>
      <c r="D154" s="14" t="s">
        <v>16</v>
      </c>
      <c r="E154" s="19">
        <v>0</v>
      </c>
      <c r="F154" s="19">
        <v>0</v>
      </c>
      <c r="G154" s="19">
        <f t="shared" si="37"/>
        <v>0</v>
      </c>
      <c r="H154" s="19">
        <f t="shared" si="39"/>
        <v>0</v>
      </c>
      <c r="I154" s="19">
        <f t="shared" si="38"/>
        <v>0</v>
      </c>
    </row>
    <row r="155" spans="1:9" x14ac:dyDescent="0.25">
      <c r="A155" s="164"/>
      <c r="B155" s="12" t="s">
        <v>344</v>
      </c>
      <c r="C155" s="13" t="s">
        <v>345</v>
      </c>
      <c r="D155" s="14" t="s">
        <v>16</v>
      </c>
      <c r="E155" s="19">
        <v>0</v>
      </c>
      <c r="F155" s="19">
        <v>0</v>
      </c>
      <c r="G155" s="19">
        <f t="shared" si="37"/>
        <v>0</v>
      </c>
      <c r="H155" s="19">
        <f t="shared" si="39"/>
        <v>0</v>
      </c>
      <c r="I155" s="19">
        <f t="shared" si="38"/>
        <v>0</v>
      </c>
    </row>
    <row r="156" spans="1:9" x14ac:dyDescent="0.25">
      <c r="A156" s="164"/>
      <c r="B156" s="12" t="s">
        <v>346</v>
      </c>
      <c r="C156" s="13" t="s">
        <v>347</v>
      </c>
      <c r="D156" s="21" t="s">
        <v>80</v>
      </c>
      <c r="E156" s="19">
        <v>0</v>
      </c>
      <c r="F156" s="19">
        <v>0</v>
      </c>
      <c r="G156" s="19">
        <f t="shared" si="37"/>
        <v>0</v>
      </c>
      <c r="H156" s="19">
        <f t="shared" si="39"/>
        <v>0</v>
      </c>
      <c r="I156" s="19">
        <f t="shared" si="38"/>
        <v>0</v>
      </c>
    </row>
    <row r="157" spans="1:9" x14ac:dyDescent="0.25">
      <c r="A157" s="164"/>
      <c r="B157" s="12" t="s">
        <v>348</v>
      </c>
      <c r="C157" s="13" t="s">
        <v>29</v>
      </c>
      <c r="D157" s="21" t="s">
        <v>80</v>
      </c>
      <c r="E157" s="19">
        <v>0</v>
      </c>
      <c r="F157" s="19">
        <v>0</v>
      </c>
      <c r="G157" s="19">
        <f t="shared" si="37"/>
        <v>0</v>
      </c>
      <c r="H157" s="19">
        <f t="shared" si="39"/>
        <v>0</v>
      </c>
      <c r="I157" s="19">
        <f t="shared" si="38"/>
        <v>0</v>
      </c>
    </row>
    <row r="158" spans="1:9" x14ac:dyDescent="0.25">
      <c r="A158" s="165"/>
      <c r="B158" s="12" t="s">
        <v>349</v>
      </c>
      <c r="C158" s="13" t="s">
        <v>11</v>
      </c>
      <c r="D158" s="14"/>
      <c r="E158" s="19">
        <v>0</v>
      </c>
      <c r="F158" s="19">
        <v>0</v>
      </c>
      <c r="G158" s="19">
        <f t="shared" si="37"/>
        <v>0</v>
      </c>
      <c r="H158" s="19">
        <f t="shared" si="39"/>
        <v>0</v>
      </c>
      <c r="I158" s="19">
        <f t="shared" si="38"/>
        <v>0</v>
      </c>
    </row>
    <row r="159" spans="1:9" x14ac:dyDescent="0.25">
      <c r="A159" s="166" t="s">
        <v>137</v>
      </c>
      <c r="B159" s="167"/>
      <c r="C159" s="168"/>
      <c r="D159" s="72"/>
      <c r="E159" s="16"/>
      <c r="F159" s="16"/>
      <c r="G159" s="16">
        <f t="shared" ref="G159:I159" si="40">SUM(G135:G158)</f>
        <v>0</v>
      </c>
      <c r="H159" s="16">
        <f t="shared" si="40"/>
        <v>0</v>
      </c>
      <c r="I159" s="16">
        <f t="shared" si="40"/>
        <v>0</v>
      </c>
    </row>
    <row r="160" spans="1:9" ht="24" x14ac:dyDescent="0.25">
      <c r="A160" s="163" t="s">
        <v>350</v>
      </c>
      <c r="B160" s="12" t="s">
        <v>38</v>
      </c>
      <c r="C160" s="13" t="s">
        <v>351</v>
      </c>
      <c r="D160" s="14" t="s">
        <v>80</v>
      </c>
      <c r="E160" s="15">
        <v>0</v>
      </c>
      <c r="F160" s="15">
        <v>0</v>
      </c>
      <c r="G160" s="15">
        <f t="shared" ref="G160:G180" si="41">E160*F160</f>
        <v>0</v>
      </c>
      <c r="H160" s="15">
        <f t="shared" si="39"/>
        <v>0</v>
      </c>
      <c r="I160" s="15">
        <f t="shared" ref="I160:I180" si="42">G160+H160</f>
        <v>0</v>
      </c>
    </row>
    <row r="161" spans="1:9" ht="24" x14ac:dyDescent="0.25">
      <c r="A161" s="164"/>
      <c r="B161" s="12" t="s">
        <v>39</v>
      </c>
      <c r="C161" s="13" t="s">
        <v>352</v>
      </c>
      <c r="D161" s="14" t="s">
        <v>80</v>
      </c>
      <c r="E161" s="15">
        <v>0</v>
      </c>
      <c r="F161" s="15">
        <v>0</v>
      </c>
      <c r="G161" s="15">
        <f t="shared" si="41"/>
        <v>0</v>
      </c>
      <c r="H161" s="15">
        <f t="shared" si="39"/>
        <v>0</v>
      </c>
      <c r="I161" s="15">
        <f t="shared" si="42"/>
        <v>0</v>
      </c>
    </row>
    <row r="162" spans="1:9" ht="36" x14ac:dyDescent="0.25">
      <c r="A162" s="164"/>
      <c r="B162" s="12" t="s">
        <v>353</v>
      </c>
      <c r="C162" s="13" t="s">
        <v>354</v>
      </c>
      <c r="D162" s="14" t="s">
        <v>80</v>
      </c>
      <c r="E162" s="15">
        <v>0</v>
      </c>
      <c r="F162" s="15">
        <v>0</v>
      </c>
      <c r="G162" s="15">
        <f t="shared" si="41"/>
        <v>0</v>
      </c>
      <c r="H162" s="15">
        <f t="shared" si="39"/>
        <v>0</v>
      </c>
      <c r="I162" s="15">
        <f t="shared" si="42"/>
        <v>0</v>
      </c>
    </row>
    <row r="163" spans="1:9" ht="24" x14ac:dyDescent="0.25">
      <c r="A163" s="164"/>
      <c r="B163" s="12" t="s">
        <v>355</v>
      </c>
      <c r="C163" s="13" t="s">
        <v>356</v>
      </c>
      <c r="D163" s="14" t="s">
        <v>80</v>
      </c>
      <c r="E163" s="15">
        <v>0</v>
      </c>
      <c r="F163" s="15">
        <v>0</v>
      </c>
      <c r="G163" s="15">
        <f t="shared" si="41"/>
        <v>0</v>
      </c>
      <c r="H163" s="15">
        <f t="shared" si="39"/>
        <v>0</v>
      </c>
      <c r="I163" s="15">
        <f t="shared" si="42"/>
        <v>0</v>
      </c>
    </row>
    <row r="164" spans="1:9" x14ac:dyDescent="0.25">
      <c r="A164" s="164"/>
      <c r="B164" s="12" t="s">
        <v>357</v>
      </c>
      <c r="C164" s="13" t="s">
        <v>358</v>
      </c>
      <c r="D164" s="14" t="s">
        <v>80</v>
      </c>
      <c r="E164" s="15">
        <v>0</v>
      </c>
      <c r="F164" s="15">
        <v>0</v>
      </c>
      <c r="G164" s="15">
        <f t="shared" si="41"/>
        <v>0</v>
      </c>
      <c r="H164" s="15">
        <f t="shared" si="39"/>
        <v>0</v>
      </c>
      <c r="I164" s="15">
        <f t="shared" si="42"/>
        <v>0</v>
      </c>
    </row>
    <row r="165" spans="1:9" x14ac:dyDescent="0.25">
      <c r="A165" s="164"/>
      <c r="B165" s="12" t="s">
        <v>359</v>
      </c>
      <c r="C165" s="13" t="s">
        <v>360</v>
      </c>
      <c r="D165" s="14" t="s">
        <v>80</v>
      </c>
      <c r="E165" s="15">
        <v>0</v>
      </c>
      <c r="F165" s="15">
        <v>0</v>
      </c>
      <c r="G165" s="15">
        <f t="shared" si="41"/>
        <v>0</v>
      </c>
      <c r="H165" s="15">
        <f t="shared" si="39"/>
        <v>0</v>
      </c>
      <c r="I165" s="15">
        <f t="shared" si="42"/>
        <v>0</v>
      </c>
    </row>
    <row r="166" spans="1:9" x14ac:dyDescent="0.25">
      <c r="A166" s="164"/>
      <c r="B166" s="12" t="s">
        <v>361</v>
      </c>
      <c r="C166" s="13" t="s">
        <v>362</v>
      </c>
      <c r="D166" s="14" t="s">
        <v>80</v>
      </c>
      <c r="E166" s="15">
        <v>0</v>
      </c>
      <c r="F166" s="15">
        <v>0</v>
      </c>
      <c r="G166" s="15">
        <f t="shared" si="41"/>
        <v>0</v>
      </c>
      <c r="H166" s="15">
        <f t="shared" si="39"/>
        <v>0</v>
      </c>
      <c r="I166" s="15">
        <f t="shared" si="42"/>
        <v>0</v>
      </c>
    </row>
    <row r="167" spans="1:9" x14ac:dyDescent="0.25">
      <c r="A167" s="164"/>
      <c r="B167" s="12" t="s">
        <v>363</v>
      </c>
      <c r="C167" s="13" t="s">
        <v>364</v>
      </c>
      <c r="D167" s="14" t="s">
        <v>80</v>
      </c>
      <c r="E167" s="15">
        <v>0</v>
      </c>
      <c r="F167" s="15">
        <v>0</v>
      </c>
      <c r="G167" s="15">
        <f t="shared" si="41"/>
        <v>0</v>
      </c>
      <c r="H167" s="15">
        <f t="shared" si="39"/>
        <v>0</v>
      </c>
      <c r="I167" s="15">
        <f t="shared" si="42"/>
        <v>0</v>
      </c>
    </row>
    <row r="168" spans="1:9" x14ac:dyDescent="0.25">
      <c r="A168" s="164"/>
      <c r="B168" s="12" t="s">
        <v>365</v>
      </c>
      <c r="C168" s="13" t="s">
        <v>366</v>
      </c>
      <c r="D168" s="14" t="s">
        <v>80</v>
      </c>
      <c r="E168" s="15">
        <v>0</v>
      </c>
      <c r="F168" s="15">
        <v>0</v>
      </c>
      <c r="G168" s="15">
        <f t="shared" si="41"/>
        <v>0</v>
      </c>
      <c r="H168" s="15">
        <f t="shared" si="39"/>
        <v>0</v>
      </c>
      <c r="I168" s="15">
        <f t="shared" si="42"/>
        <v>0</v>
      </c>
    </row>
    <row r="169" spans="1:9" x14ac:dyDescent="0.25">
      <c r="A169" s="164"/>
      <c r="B169" s="12" t="s">
        <v>367</v>
      </c>
      <c r="C169" s="13" t="s">
        <v>368</v>
      </c>
      <c r="D169" s="14" t="s">
        <v>80</v>
      </c>
      <c r="E169" s="15">
        <v>0</v>
      </c>
      <c r="F169" s="15">
        <v>0</v>
      </c>
      <c r="G169" s="15">
        <f t="shared" si="41"/>
        <v>0</v>
      </c>
      <c r="H169" s="15">
        <f t="shared" si="39"/>
        <v>0</v>
      </c>
      <c r="I169" s="15">
        <f t="shared" si="42"/>
        <v>0</v>
      </c>
    </row>
    <row r="170" spans="1:9" x14ac:dyDescent="0.25">
      <c r="A170" s="164"/>
      <c r="B170" s="12" t="s">
        <v>369</v>
      </c>
      <c r="C170" s="13" t="s">
        <v>370</v>
      </c>
      <c r="D170" s="14" t="s">
        <v>80</v>
      </c>
      <c r="E170" s="15">
        <v>0</v>
      </c>
      <c r="F170" s="15">
        <v>0</v>
      </c>
      <c r="G170" s="15">
        <f t="shared" si="41"/>
        <v>0</v>
      </c>
      <c r="H170" s="15">
        <f t="shared" si="39"/>
        <v>0</v>
      </c>
      <c r="I170" s="15">
        <f t="shared" si="42"/>
        <v>0</v>
      </c>
    </row>
    <row r="171" spans="1:9" ht="24" x14ac:dyDescent="0.25">
      <c r="A171" s="164"/>
      <c r="B171" s="12" t="s">
        <v>371</v>
      </c>
      <c r="C171" s="13" t="s">
        <v>372</v>
      </c>
      <c r="D171" s="14" t="s">
        <v>80</v>
      </c>
      <c r="E171" s="15">
        <v>0</v>
      </c>
      <c r="F171" s="15">
        <v>0</v>
      </c>
      <c r="G171" s="15">
        <f t="shared" si="41"/>
        <v>0</v>
      </c>
      <c r="H171" s="15">
        <f t="shared" si="39"/>
        <v>0</v>
      </c>
      <c r="I171" s="15">
        <f t="shared" si="42"/>
        <v>0</v>
      </c>
    </row>
    <row r="172" spans="1:9" x14ac:dyDescent="0.25">
      <c r="A172" s="164"/>
      <c r="B172" s="12" t="s">
        <v>373</v>
      </c>
      <c r="C172" s="13" t="s">
        <v>374</v>
      </c>
      <c r="D172" s="14" t="s">
        <v>80</v>
      </c>
      <c r="E172" s="15">
        <v>0</v>
      </c>
      <c r="F172" s="15">
        <v>0</v>
      </c>
      <c r="G172" s="15">
        <f t="shared" si="41"/>
        <v>0</v>
      </c>
      <c r="H172" s="15">
        <f t="shared" si="39"/>
        <v>0</v>
      </c>
      <c r="I172" s="15">
        <f t="shared" si="42"/>
        <v>0</v>
      </c>
    </row>
    <row r="173" spans="1:9" x14ac:dyDescent="0.25">
      <c r="A173" s="164"/>
      <c r="B173" s="12" t="s">
        <v>375</v>
      </c>
      <c r="C173" s="13" t="s">
        <v>376</v>
      </c>
      <c r="D173" s="14" t="s">
        <v>80</v>
      </c>
      <c r="E173" s="15">
        <v>0</v>
      </c>
      <c r="F173" s="15">
        <v>0</v>
      </c>
      <c r="G173" s="15">
        <f t="shared" si="41"/>
        <v>0</v>
      </c>
      <c r="H173" s="15">
        <f t="shared" si="39"/>
        <v>0</v>
      </c>
      <c r="I173" s="15">
        <f t="shared" si="42"/>
        <v>0</v>
      </c>
    </row>
    <row r="174" spans="1:9" x14ac:dyDescent="0.25">
      <c r="A174" s="164"/>
      <c r="B174" s="12" t="s">
        <v>377</v>
      </c>
      <c r="C174" s="13" t="s">
        <v>378</v>
      </c>
      <c r="D174" s="14" t="s">
        <v>80</v>
      </c>
      <c r="E174" s="15">
        <v>0</v>
      </c>
      <c r="F174" s="15">
        <v>0</v>
      </c>
      <c r="G174" s="15">
        <f t="shared" si="41"/>
        <v>0</v>
      </c>
      <c r="H174" s="15">
        <f t="shared" si="39"/>
        <v>0</v>
      </c>
      <c r="I174" s="15">
        <f t="shared" si="42"/>
        <v>0</v>
      </c>
    </row>
    <row r="175" spans="1:9" x14ac:dyDescent="0.25">
      <c r="A175" s="164"/>
      <c r="B175" s="12" t="s">
        <v>379</v>
      </c>
      <c r="C175" s="13" t="s">
        <v>380</v>
      </c>
      <c r="D175" s="14" t="s">
        <v>80</v>
      </c>
      <c r="E175" s="15">
        <v>0</v>
      </c>
      <c r="F175" s="15">
        <v>0</v>
      </c>
      <c r="G175" s="15">
        <f t="shared" si="41"/>
        <v>0</v>
      </c>
      <c r="H175" s="15">
        <f t="shared" si="39"/>
        <v>0</v>
      </c>
      <c r="I175" s="15">
        <f t="shared" si="42"/>
        <v>0</v>
      </c>
    </row>
    <row r="176" spans="1:9" ht="24" x14ac:dyDescent="0.25">
      <c r="A176" s="164"/>
      <c r="B176" s="12" t="s">
        <v>381</v>
      </c>
      <c r="C176" s="13" t="s">
        <v>382</v>
      </c>
      <c r="D176" s="14" t="s">
        <v>80</v>
      </c>
      <c r="E176" s="15">
        <v>0</v>
      </c>
      <c r="F176" s="15">
        <v>0</v>
      </c>
      <c r="G176" s="15">
        <f t="shared" si="41"/>
        <v>0</v>
      </c>
      <c r="H176" s="15">
        <f t="shared" si="39"/>
        <v>0</v>
      </c>
      <c r="I176" s="15">
        <f t="shared" si="42"/>
        <v>0</v>
      </c>
    </row>
    <row r="177" spans="1:9" ht="24" x14ac:dyDescent="0.25">
      <c r="A177" s="164"/>
      <c r="B177" s="12" t="s">
        <v>383</v>
      </c>
      <c r="C177" s="13" t="s">
        <v>384</v>
      </c>
      <c r="D177" s="14" t="s">
        <v>80</v>
      </c>
      <c r="E177" s="15">
        <v>0</v>
      </c>
      <c r="F177" s="15">
        <v>0</v>
      </c>
      <c r="G177" s="15">
        <f t="shared" si="41"/>
        <v>0</v>
      </c>
      <c r="H177" s="15">
        <f t="shared" si="39"/>
        <v>0</v>
      </c>
      <c r="I177" s="15">
        <f t="shared" si="42"/>
        <v>0</v>
      </c>
    </row>
    <row r="178" spans="1:9" ht="24" x14ac:dyDescent="0.25">
      <c r="A178" s="164"/>
      <c r="B178" s="12" t="s">
        <v>385</v>
      </c>
      <c r="C178" s="13" t="s">
        <v>386</v>
      </c>
      <c r="D178" s="14" t="s">
        <v>80</v>
      </c>
      <c r="E178" s="15">
        <v>0</v>
      </c>
      <c r="F178" s="15">
        <v>0</v>
      </c>
      <c r="G178" s="15">
        <f t="shared" si="41"/>
        <v>0</v>
      </c>
      <c r="H178" s="15">
        <f t="shared" si="39"/>
        <v>0</v>
      </c>
      <c r="I178" s="15">
        <f t="shared" si="42"/>
        <v>0</v>
      </c>
    </row>
    <row r="179" spans="1:9" ht="24" x14ac:dyDescent="0.25">
      <c r="A179" s="164"/>
      <c r="B179" s="12" t="s">
        <v>387</v>
      </c>
      <c r="C179" s="13" t="s">
        <v>388</v>
      </c>
      <c r="D179" s="14" t="s">
        <v>389</v>
      </c>
      <c r="E179" s="15">
        <v>0</v>
      </c>
      <c r="F179" s="15">
        <v>0</v>
      </c>
      <c r="G179" s="15">
        <f t="shared" si="41"/>
        <v>0</v>
      </c>
      <c r="H179" s="15">
        <f t="shared" si="39"/>
        <v>0</v>
      </c>
      <c r="I179" s="15">
        <f t="shared" si="42"/>
        <v>0</v>
      </c>
    </row>
    <row r="180" spans="1:9" x14ac:dyDescent="0.25">
      <c r="A180" s="165"/>
      <c r="B180" s="12" t="s">
        <v>390</v>
      </c>
      <c r="C180" s="13" t="s">
        <v>11</v>
      </c>
      <c r="D180" s="14"/>
      <c r="E180" s="15">
        <v>0</v>
      </c>
      <c r="F180" s="15">
        <v>0</v>
      </c>
      <c r="G180" s="15">
        <f t="shared" si="41"/>
        <v>0</v>
      </c>
      <c r="H180" s="15">
        <f t="shared" si="39"/>
        <v>0</v>
      </c>
      <c r="I180" s="15">
        <f t="shared" si="42"/>
        <v>0</v>
      </c>
    </row>
    <row r="181" spans="1:9" x14ac:dyDescent="0.25">
      <c r="A181" s="166" t="s">
        <v>137</v>
      </c>
      <c r="B181" s="167"/>
      <c r="C181" s="168"/>
      <c r="D181" s="72"/>
      <c r="E181" s="16"/>
      <c r="F181" s="16"/>
      <c r="G181" s="16">
        <f t="shared" ref="G181:I181" si="43">SUM(G160:G180)</f>
        <v>0</v>
      </c>
      <c r="H181" s="16">
        <f t="shared" si="43"/>
        <v>0</v>
      </c>
      <c r="I181" s="16">
        <f t="shared" si="43"/>
        <v>0</v>
      </c>
    </row>
    <row r="182" spans="1:9" x14ac:dyDescent="0.25">
      <c r="A182" s="163" t="s">
        <v>391</v>
      </c>
      <c r="B182" s="12" t="s">
        <v>41</v>
      </c>
      <c r="C182" s="13" t="s">
        <v>58</v>
      </c>
      <c r="D182" s="14" t="s">
        <v>16</v>
      </c>
      <c r="E182" s="15">
        <v>0</v>
      </c>
      <c r="F182" s="15">
        <v>0</v>
      </c>
      <c r="G182" s="15">
        <f t="shared" ref="G182:G189" si="44">E182*F182</f>
        <v>0</v>
      </c>
      <c r="H182" s="15">
        <f t="shared" si="39"/>
        <v>0</v>
      </c>
      <c r="I182" s="15">
        <f t="shared" ref="I182:I189" si="45">G182+H182</f>
        <v>0</v>
      </c>
    </row>
    <row r="183" spans="1:9" x14ac:dyDescent="0.25">
      <c r="A183" s="164"/>
      <c r="B183" s="12" t="s">
        <v>42</v>
      </c>
      <c r="C183" s="13" t="s">
        <v>60</v>
      </c>
      <c r="D183" s="14" t="s">
        <v>16</v>
      </c>
      <c r="E183" s="15">
        <v>0</v>
      </c>
      <c r="F183" s="15">
        <v>0</v>
      </c>
      <c r="G183" s="15">
        <f t="shared" si="44"/>
        <v>0</v>
      </c>
      <c r="H183" s="15">
        <f t="shared" si="39"/>
        <v>0</v>
      </c>
      <c r="I183" s="15">
        <f t="shared" si="45"/>
        <v>0</v>
      </c>
    </row>
    <row r="184" spans="1:9" x14ac:dyDescent="0.25">
      <c r="A184" s="164"/>
      <c r="B184" s="12" t="s">
        <v>392</v>
      </c>
      <c r="C184" s="13" t="s">
        <v>393</v>
      </c>
      <c r="D184" s="14" t="s">
        <v>16</v>
      </c>
      <c r="E184" s="15">
        <v>0</v>
      </c>
      <c r="F184" s="15">
        <v>0</v>
      </c>
      <c r="G184" s="15">
        <f t="shared" si="44"/>
        <v>0</v>
      </c>
      <c r="H184" s="15">
        <f t="shared" si="39"/>
        <v>0</v>
      </c>
      <c r="I184" s="15">
        <f t="shared" si="45"/>
        <v>0</v>
      </c>
    </row>
    <row r="185" spans="1:9" x14ac:dyDescent="0.25">
      <c r="A185" s="164"/>
      <c r="B185" s="12" t="s">
        <v>394</v>
      </c>
      <c r="C185" s="13" t="s">
        <v>62</v>
      </c>
      <c r="D185" s="14" t="s">
        <v>16</v>
      </c>
      <c r="E185" s="15">
        <v>0</v>
      </c>
      <c r="F185" s="15">
        <v>0</v>
      </c>
      <c r="G185" s="15">
        <f t="shared" si="44"/>
        <v>0</v>
      </c>
      <c r="H185" s="15">
        <f t="shared" si="39"/>
        <v>0</v>
      </c>
      <c r="I185" s="15">
        <f t="shared" si="45"/>
        <v>0</v>
      </c>
    </row>
    <row r="186" spans="1:9" x14ac:dyDescent="0.25">
      <c r="A186" s="164"/>
      <c r="B186" s="12" t="s">
        <v>395</v>
      </c>
      <c r="C186" s="13" t="s">
        <v>396</v>
      </c>
      <c r="D186" s="14" t="s">
        <v>16</v>
      </c>
      <c r="E186" s="15">
        <v>0</v>
      </c>
      <c r="F186" s="15">
        <v>0</v>
      </c>
      <c r="G186" s="15">
        <f t="shared" si="44"/>
        <v>0</v>
      </c>
      <c r="H186" s="15">
        <f t="shared" si="39"/>
        <v>0</v>
      </c>
      <c r="I186" s="15">
        <f t="shared" si="45"/>
        <v>0</v>
      </c>
    </row>
    <row r="187" spans="1:9" x14ac:dyDescent="0.25">
      <c r="A187" s="164"/>
      <c r="B187" s="12" t="s">
        <v>397</v>
      </c>
      <c r="C187" s="13" t="s">
        <v>54</v>
      </c>
      <c r="D187" s="14" t="s">
        <v>16</v>
      </c>
      <c r="E187" s="15">
        <v>0</v>
      </c>
      <c r="F187" s="15">
        <v>0</v>
      </c>
      <c r="G187" s="15">
        <f t="shared" si="44"/>
        <v>0</v>
      </c>
      <c r="H187" s="15">
        <f t="shared" si="39"/>
        <v>0</v>
      </c>
      <c r="I187" s="15">
        <f t="shared" si="45"/>
        <v>0</v>
      </c>
    </row>
    <row r="188" spans="1:9" x14ac:dyDescent="0.25">
      <c r="A188" s="164"/>
      <c r="B188" s="12" t="s">
        <v>398</v>
      </c>
      <c r="C188" s="13" t="s">
        <v>56</v>
      </c>
      <c r="D188" s="14" t="s">
        <v>16</v>
      </c>
      <c r="E188" s="15">
        <v>0</v>
      </c>
      <c r="F188" s="15">
        <v>0</v>
      </c>
      <c r="G188" s="15">
        <f t="shared" si="44"/>
        <v>0</v>
      </c>
      <c r="H188" s="15">
        <f t="shared" si="39"/>
        <v>0</v>
      </c>
      <c r="I188" s="15">
        <f t="shared" si="45"/>
        <v>0</v>
      </c>
    </row>
    <row r="189" spans="1:9" x14ac:dyDescent="0.25">
      <c r="A189" s="165"/>
      <c r="B189" s="12" t="s">
        <v>399</v>
      </c>
      <c r="C189" s="13" t="s">
        <v>11</v>
      </c>
      <c r="D189" s="14"/>
      <c r="E189" s="15">
        <v>0</v>
      </c>
      <c r="F189" s="15">
        <v>0</v>
      </c>
      <c r="G189" s="15">
        <f t="shared" si="44"/>
        <v>0</v>
      </c>
      <c r="H189" s="15">
        <f t="shared" si="39"/>
        <v>0</v>
      </c>
      <c r="I189" s="15">
        <f t="shared" si="45"/>
        <v>0</v>
      </c>
    </row>
    <row r="190" spans="1:9" x14ac:dyDescent="0.25">
      <c r="A190" s="166" t="s">
        <v>137</v>
      </c>
      <c r="B190" s="167"/>
      <c r="C190" s="168"/>
      <c r="D190" s="72"/>
      <c r="E190" s="16"/>
      <c r="F190" s="16"/>
      <c r="G190" s="16">
        <f t="shared" ref="G190:I190" si="46">SUM(G182:G189)</f>
        <v>0</v>
      </c>
      <c r="H190" s="16">
        <f t="shared" si="46"/>
        <v>0</v>
      </c>
      <c r="I190" s="16">
        <f t="shared" si="46"/>
        <v>0</v>
      </c>
    </row>
    <row r="191" spans="1:9" x14ac:dyDescent="0.25">
      <c r="A191" s="163" t="s">
        <v>40</v>
      </c>
      <c r="B191" s="12" t="s">
        <v>400</v>
      </c>
      <c r="C191" s="13" t="s">
        <v>401</v>
      </c>
      <c r="D191" s="14" t="s">
        <v>16</v>
      </c>
      <c r="E191" s="15">
        <v>0</v>
      </c>
      <c r="F191" s="15">
        <v>0</v>
      </c>
      <c r="G191" s="15">
        <f t="shared" ref="G191:G193" si="47">E191*F191</f>
        <v>0</v>
      </c>
      <c r="H191" s="15">
        <f t="shared" si="39"/>
        <v>0</v>
      </c>
      <c r="I191" s="15">
        <f t="shared" ref="I191:I193" si="48">G191+H191</f>
        <v>0</v>
      </c>
    </row>
    <row r="192" spans="1:9" x14ac:dyDescent="0.25">
      <c r="A192" s="164"/>
      <c r="B192" s="12" t="s">
        <v>402</v>
      </c>
      <c r="C192" s="13" t="s">
        <v>403</v>
      </c>
      <c r="D192" s="14" t="s">
        <v>16</v>
      </c>
      <c r="E192" s="15">
        <v>0</v>
      </c>
      <c r="F192" s="15">
        <v>0</v>
      </c>
      <c r="G192" s="15">
        <f t="shared" si="47"/>
        <v>0</v>
      </c>
      <c r="H192" s="15">
        <f t="shared" si="39"/>
        <v>0</v>
      </c>
      <c r="I192" s="15">
        <f t="shared" si="48"/>
        <v>0</v>
      </c>
    </row>
    <row r="193" spans="1:9" x14ac:dyDescent="0.25">
      <c r="A193" s="165"/>
      <c r="B193" s="12" t="s">
        <v>404</v>
      </c>
      <c r="C193" s="13" t="s">
        <v>11</v>
      </c>
      <c r="D193" s="14"/>
      <c r="E193" s="15">
        <v>0</v>
      </c>
      <c r="F193" s="15">
        <v>0</v>
      </c>
      <c r="G193" s="15">
        <f t="shared" si="47"/>
        <v>0</v>
      </c>
      <c r="H193" s="15">
        <f t="shared" si="39"/>
        <v>0</v>
      </c>
      <c r="I193" s="15">
        <f t="shared" si="48"/>
        <v>0</v>
      </c>
    </row>
    <row r="194" spans="1:9" x14ac:dyDescent="0.25">
      <c r="A194" s="166" t="s">
        <v>137</v>
      </c>
      <c r="B194" s="167"/>
      <c r="C194" s="168"/>
      <c r="D194" s="72"/>
      <c r="E194" s="16"/>
      <c r="F194" s="16"/>
      <c r="G194" s="16">
        <f t="shared" ref="G194:I194" si="49">SUM(G191:G193)</f>
        <v>0</v>
      </c>
      <c r="H194" s="16">
        <f t="shared" si="49"/>
        <v>0</v>
      </c>
      <c r="I194" s="16">
        <f t="shared" si="49"/>
        <v>0</v>
      </c>
    </row>
    <row r="195" spans="1:9" ht="24" x14ac:dyDescent="0.25">
      <c r="A195" s="163" t="s">
        <v>405</v>
      </c>
      <c r="B195" s="12" t="s">
        <v>43</v>
      </c>
      <c r="C195" s="13" t="s">
        <v>406</v>
      </c>
      <c r="D195" s="14" t="s">
        <v>407</v>
      </c>
      <c r="E195" s="15">
        <v>0</v>
      </c>
      <c r="F195" s="15">
        <v>0</v>
      </c>
      <c r="G195" s="15">
        <f t="shared" ref="G195:G199" si="50">E195*F195</f>
        <v>0</v>
      </c>
      <c r="H195" s="15">
        <f t="shared" si="39"/>
        <v>0</v>
      </c>
      <c r="I195" s="15">
        <f t="shared" ref="I195:I199" si="51">G195+H195</f>
        <v>0</v>
      </c>
    </row>
    <row r="196" spans="1:9" ht="24" x14ac:dyDescent="0.25">
      <c r="A196" s="164"/>
      <c r="B196" s="12" t="s">
        <v>44</v>
      </c>
      <c r="C196" s="13" t="s">
        <v>408</v>
      </c>
      <c r="D196" s="14" t="s">
        <v>16</v>
      </c>
      <c r="E196" s="15">
        <v>0</v>
      </c>
      <c r="F196" s="15">
        <v>0</v>
      </c>
      <c r="G196" s="15">
        <f t="shared" si="50"/>
        <v>0</v>
      </c>
      <c r="H196" s="15">
        <f t="shared" si="39"/>
        <v>0</v>
      </c>
      <c r="I196" s="15">
        <f t="shared" si="51"/>
        <v>0</v>
      </c>
    </row>
    <row r="197" spans="1:9" ht="24" x14ac:dyDescent="0.25">
      <c r="A197" s="164"/>
      <c r="B197" s="12" t="s">
        <v>45</v>
      </c>
      <c r="C197" s="13" t="s">
        <v>409</v>
      </c>
      <c r="D197" s="14" t="s">
        <v>16</v>
      </c>
      <c r="E197" s="15">
        <v>0</v>
      </c>
      <c r="F197" s="15">
        <v>0</v>
      </c>
      <c r="G197" s="15">
        <f t="shared" si="50"/>
        <v>0</v>
      </c>
      <c r="H197" s="15">
        <f t="shared" si="39"/>
        <v>0</v>
      </c>
      <c r="I197" s="15">
        <f t="shared" si="51"/>
        <v>0</v>
      </c>
    </row>
    <row r="198" spans="1:9" x14ac:dyDescent="0.25">
      <c r="A198" s="164"/>
      <c r="B198" s="12" t="s">
        <v>47</v>
      </c>
      <c r="C198" s="13" t="s">
        <v>30</v>
      </c>
      <c r="D198" s="14" t="s">
        <v>407</v>
      </c>
      <c r="E198" s="15">
        <v>0</v>
      </c>
      <c r="F198" s="15">
        <v>0</v>
      </c>
      <c r="G198" s="15">
        <f t="shared" si="50"/>
        <v>0</v>
      </c>
      <c r="H198" s="15">
        <f t="shared" si="39"/>
        <v>0</v>
      </c>
      <c r="I198" s="15">
        <f t="shared" si="51"/>
        <v>0</v>
      </c>
    </row>
    <row r="199" spans="1:9" x14ac:dyDescent="0.25">
      <c r="A199" s="165"/>
      <c r="B199" s="12" t="s">
        <v>410</v>
      </c>
      <c r="C199" s="13" t="s">
        <v>11</v>
      </c>
      <c r="D199" s="14"/>
      <c r="E199" s="15">
        <v>0</v>
      </c>
      <c r="F199" s="15">
        <v>0</v>
      </c>
      <c r="G199" s="15">
        <f t="shared" si="50"/>
        <v>0</v>
      </c>
      <c r="H199" s="15">
        <f t="shared" si="39"/>
        <v>0</v>
      </c>
      <c r="I199" s="15">
        <f t="shared" si="51"/>
        <v>0</v>
      </c>
    </row>
    <row r="200" spans="1:9" x14ac:dyDescent="0.25">
      <c r="A200" s="166" t="s">
        <v>137</v>
      </c>
      <c r="B200" s="167"/>
      <c r="C200" s="168"/>
      <c r="D200" s="72"/>
      <c r="E200" s="16"/>
      <c r="F200" s="16"/>
      <c r="G200" s="16">
        <f t="shared" ref="G200:I200" si="52">SUM(G195:G199)</f>
        <v>0</v>
      </c>
      <c r="H200" s="16">
        <f t="shared" si="52"/>
        <v>0</v>
      </c>
      <c r="I200" s="16">
        <f t="shared" si="52"/>
        <v>0</v>
      </c>
    </row>
    <row r="201" spans="1:9" ht="72" x14ac:dyDescent="0.25">
      <c r="A201" s="163" t="s">
        <v>63</v>
      </c>
      <c r="B201" s="12" t="s">
        <v>50</v>
      </c>
      <c r="C201" s="13" t="s">
        <v>411</v>
      </c>
      <c r="D201" s="14" t="s">
        <v>80</v>
      </c>
      <c r="E201" s="15">
        <v>0</v>
      </c>
      <c r="F201" s="15">
        <v>0</v>
      </c>
      <c r="G201" s="15">
        <f t="shared" ref="G201:G209" si="53">E201*F201</f>
        <v>0</v>
      </c>
      <c r="H201" s="15">
        <f t="shared" si="39"/>
        <v>0</v>
      </c>
      <c r="I201" s="15">
        <f t="shared" ref="I201:I209" si="54">G201+H201</f>
        <v>0</v>
      </c>
    </row>
    <row r="202" spans="1:9" ht="72" x14ac:dyDescent="0.25">
      <c r="A202" s="164"/>
      <c r="B202" s="12" t="s">
        <v>51</v>
      </c>
      <c r="C202" s="13" t="s">
        <v>412</v>
      </c>
      <c r="D202" s="14" t="s">
        <v>80</v>
      </c>
      <c r="E202" s="15">
        <v>0</v>
      </c>
      <c r="F202" s="15">
        <v>0</v>
      </c>
      <c r="G202" s="15">
        <f t="shared" si="53"/>
        <v>0</v>
      </c>
      <c r="H202" s="15">
        <f t="shared" si="39"/>
        <v>0</v>
      </c>
      <c r="I202" s="15">
        <f t="shared" si="54"/>
        <v>0</v>
      </c>
    </row>
    <row r="203" spans="1:9" ht="24" x14ac:dyDescent="0.25">
      <c r="A203" s="164"/>
      <c r="B203" s="12" t="s">
        <v>52</v>
      </c>
      <c r="C203" s="13" t="s">
        <v>413</v>
      </c>
      <c r="D203" s="14" t="s">
        <v>80</v>
      </c>
      <c r="E203" s="15">
        <v>0</v>
      </c>
      <c r="F203" s="15">
        <v>0</v>
      </c>
      <c r="G203" s="15">
        <f t="shared" si="53"/>
        <v>0</v>
      </c>
      <c r="H203" s="15">
        <f t="shared" si="39"/>
        <v>0</v>
      </c>
      <c r="I203" s="15">
        <f t="shared" si="54"/>
        <v>0</v>
      </c>
    </row>
    <row r="204" spans="1:9" ht="36" x14ac:dyDescent="0.25">
      <c r="A204" s="164"/>
      <c r="B204" s="12" t="s">
        <v>414</v>
      </c>
      <c r="C204" s="13" t="s">
        <v>415</v>
      </c>
      <c r="D204" s="14" t="s">
        <v>80</v>
      </c>
      <c r="E204" s="15">
        <v>0</v>
      </c>
      <c r="F204" s="15">
        <v>0</v>
      </c>
      <c r="G204" s="15">
        <f t="shared" si="53"/>
        <v>0</v>
      </c>
      <c r="H204" s="15">
        <f t="shared" si="39"/>
        <v>0</v>
      </c>
      <c r="I204" s="15">
        <f t="shared" si="54"/>
        <v>0</v>
      </c>
    </row>
    <row r="205" spans="1:9" ht="36" x14ac:dyDescent="0.25">
      <c r="A205" s="164"/>
      <c r="B205" s="12" t="s">
        <v>416</v>
      </c>
      <c r="C205" s="13" t="s">
        <v>417</v>
      </c>
      <c r="D205" s="14" t="s">
        <v>80</v>
      </c>
      <c r="E205" s="15">
        <v>0</v>
      </c>
      <c r="F205" s="15">
        <v>0</v>
      </c>
      <c r="G205" s="15">
        <f t="shared" si="53"/>
        <v>0</v>
      </c>
      <c r="H205" s="15">
        <f t="shared" si="39"/>
        <v>0</v>
      </c>
      <c r="I205" s="15">
        <f t="shared" si="54"/>
        <v>0</v>
      </c>
    </row>
    <row r="206" spans="1:9" ht="48" x14ac:dyDescent="0.25">
      <c r="A206" s="164"/>
      <c r="B206" s="12" t="s">
        <v>418</v>
      </c>
      <c r="C206" s="13" t="s">
        <v>419</v>
      </c>
      <c r="D206" s="14" t="s">
        <v>80</v>
      </c>
      <c r="E206" s="15">
        <v>0</v>
      </c>
      <c r="F206" s="15">
        <v>0</v>
      </c>
      <c r="G206" s="15">
        <f t="shared" si="53"/>
        <v>0</v>
      </c>
      <c r="H206" s="15">
        <f t="shared" si="39"/>
        <v>0</v>
      </c>
      <c r="I206" s="15">
        <f t="shared" si="54"/>
        <v>0</v>
      </c>
    </row>
    <row r="207" spans="1:9" ht="36" x14ac:dyDescent="0.25">
      <c r="A207" s="164"/>
      <c r="B207" s="12" t="s">
        <v>420</v>
      </c>
      <c r="C207" s="13" t="s">
        <v>421</v>
      </c>
      <c r="D207" s="14" t="s">
        <v>80</v>
      </c>
      <c r="E207" s="15">
        <v>0</v>
      </c>
      <c r="F207" s="15">
        <v>0</v>
      </c>
      <c r="G207" s="15">
        <f t="shared" si="53"/>
        <v>0</v>
      </c>
      <c r="H207" s="15">
        <f t="shared" si="39"/>
        <v>0</v>
      </c>
      <c r="I207" s="15">
        <f t="shared" si="54"/>
        <v>0</v>
      </c>
    </row>
    <row r="208" spans="1:9" x14ac:dyDescent="0.25">
      <c r="A208" s="164"/>
      <c r="B208" s="12" t="s">
        <v>422</v>
      </c>
      <c r="C208" s="13" t="s">
        <v>68</v>
      </c>
      <c r="D208" s="14" t="s">
        <v>80</v>
      </c>
      <c r="E208" s="15">
        <v>0</v>
      </c>
      <c r="F208" s="15">
        <v>0</v>
      </c>
      <c r="G208" s="15">
        <f t="shared" si="53"/>
        <v>0</v>
      </c>
      <c r="H208" s="15">
        <f t="shared" si="39"/>
        <v>0</v>
      </c>
      <c r="I208" s="15">
        <f t="shared" si="54"/>
        <v>0</v>
      </c>
    </row>
    <row r="209" spans="1:9" x14ac:dyDescent="0.25">
      <c r="A209" s="165"/>
      <c r="B209" s="12" t="s">
        <v>423</v>
      </c>
      <c r="C209" s="13" t="s">
        <v>11</v>
      </c>
      <c r="D209" s="14"/>
      <c r="E209" s="15">
        <v>0</v>
      </c>
      <c r="F209" s="15">
        <v>0</v>
      </c>
      <c r="G209" s="15">
        <f t="shared" si="53"/>
        <v>0</v>
      </c>
      <c r="H209" s="15">
        <f t="shared" si="39"/>
        <v>0</v>
      </c>
      <c r="I209" s="15">
        <f t="shared" si="54"/>
        <v>0</v>
      </c>
    </row>
    <row r="210" spans="1:9" x14ac:dyDescent="0.25">
      <c r="A210" s="72"/>
      <c r="B210" s="22"/>
      <c r="C210" s="22" t="s">
        <v>137</v>
      </c>
      <c r="D210" s="72"/>
      <c r="E210" s="16"/>
      <c r="F210" s="16"/>
      <c r="G210" s="16">
        <f t="shared" ref="G210:I210" si="55">SUM(G201:G209)</f>
        <v>0</v>
      </c>
      <c r="H210" s="16">
        <f t="shared" si="55"/>
        <v>0</v>
      </c>
      <c r="I210" s="16">
        <f t="shared" si="55"/>
        <v>0</v>
      </c>
    </row>
    <row r="211" spans="1:9" ht="36" x14ac:dyDescent="0.25">
      <c r="A211" s="163" t="s">
        <v>424</v>
      </c>
      <c r="B211" s="12" t="s">
        <v>53</v>
      </c>
      <c r="C211" s="13" t="s">
        <v>425</v>
      </c>
      <c r="D211" s="14" t="s">
        <v>426</v>
      </c>
      <c r="E211" s="15">
        <v>0</v>
      </c>
      <c r="F211" s="15">
        <v>0</v>
      </c>
      <c r="G211" s="15">
        <f t="shared" ref="G211:G215" si="56">E211*F211</f>
        <v>0</v>
      </c>
      <c r="H211" s="15">
        <f t="shared" si="39"/>
        <v>0</v>
      </c>
      <c r="I211" s="15">
        <f t="shared" ref="I211:I215" si="57">G211+H211</f>
        <v>0</v>
      </c>
    </row>
    <row r="212" spans="1:9" ht="36" x14ac:dyDescent="0.25">
      <c r="A212" s="164"/>
      <c r="B212" s="12" t="s">
        <v>55</v>
      </c>
      <c r="C212" s="13" t="s">
        <v>427</v>
      </c>
      <c r="D212" s="14" t="s">
        <v>426</v>
      </c>
      <c r="E212" s="15">
        <v>0</v>
      </c>
      <c r="F212" s="15">
        <v>0</v>
      </c>
      <c r="G212" s="15">
        <f t="shared" si="56"/>
        <v>0</v>
      </c>
      <c r="H212" s="15">
        <f t="shared" si="39"/>
        <v>0</v>
      </c>
      <c r="I212" s="15">
        <f t="shared" si="57"/>
        <v>0</v>
      </c>
    </row>
    <row r="213" spans="1:9" ht="36" x14ac:dyDescent="0.25">
      <c r="A213" s="164"/>
      <c r="B213" s="12" t="s">
        <v>57</v>
      </c>
      <c r="C213" s="13" t="s">
        <v>428</v>
      </c>
      <c r="D213" s="14" t="s">
        <v>426</v>
      </c>
      <c r="E213" s="15">
        <v>0</v>
      </c>
      <c r="F213" s="15">
        <v>0</v>
      </c>
      <c r="G213" s="15">
        <f t="shared" si="56"/>
        <v>0</v>
      </c>
      <c r="H213" s="15">
        <f t="shared" si="39"/>
        <v>0</v>
      </c>
      <c r="I213" s="15">
        <f t="shared" si="57"/>
        <v>0</v>
      </c>
    </row>
    <row r="214" spans="1:9" x14ac:dyDescent="0.25">
      <c r="A214" s="164"/>
      <c r="B214" s="12" t="s">
        <v>59</v>
      </c>
      <c r="C214" s="13" t="s">
        <v>429</v>
      </c>
      <c r="D214" s="14" t="s">
        <v>426</v>
      </c>
      <c r="E214" s="15">
        <v>0</v>
      </c>
      <c r="F214" s="15">
        <v>0</v>
      </c>
      <c r="G214" s="15">
        <f t="shared" si="56"/>
        <v>0</v>
      </c>
      <c r="H214" s="15">
        <f t="shared" si="39"/>
        <v>0</v>
      </c>
      <c r="I214" s="15">
        <f t="shared" si="57"/>
        <v>0</v>
      </c>
    </row>
    <row r="215" spans="1:9" x14ac:dyDescent="0.25">
      <c r="A215" s="165"/>
      <c r="B215" s="12" t="s">
        <v>61</v>
      </c>
      <c r="C215" s="13" t="s">
        <v>11</v>
      </c>
      <c r="D215" s="14"/>
      <c r="E215" s="15">
        <v>0</v>
      </c>
      <c r="F215" s="15">
        <v>0</v>
      </c>
      <c r="G215" s="15">
        <f t="shared" si="56"/>
        <v>0</v>
      </c>
      <c r="H215" s="15">
        <f t="shared" si="39"/>
        <v>0</v>
      </c>
      <c r="I215" s="15">
        <f t="shared" si="57"/>
        <v>0</v>
      </c>
    </row>
    <row r="216" spans="1:9" x14ac:dyDescent="0.25">
      <c r="A216" s="166" t="s">
        <v>137</v>
      </c>
      <c r="B216" s="167"/>
      <c r="C216" s="168"/>
      <c r="D216" s="72"/>
      <c r="E216" s="16"/>
      <c r="F216" s="16"/>
      <c r="G216" s="16">
        <f t="shared" ref="G216:I216" si="58">SUM(G211:G215)</f>
        <v>0</v>
      </c>
      <c r="H216" s="16">
        <f t="shared" si="58"/>
        <v>0</v>
      </c>
      <c r="I216" s="16">
        <f t="shared" si="58"/>
        <v>0</v>
      </c>
    </row>
    <row r="217" spans="1:9" ht="36" x14ac:dyDescent="0.25">
      <c r="A217" s="163" t="s">
        <v>430</v>
      </c>
      <c r="B217" s="12" t="s">
        <v>64</v>
      </c>
      <c r="C217" s="13" t="s">
        <v>431</v>
      </c>
      <c r="D217" s="14" t="s">
        <v>426</v>
      </c>
      <c r="E217" s="15">
        <v>0</v>
      </c>
      <c r="F217" s="15">
        <v>0</v>
      </c>
      <c r="G217" s="15">
        <f t="shared" ref="G217:G226" si="59">E217*F217</f>
        <v>0</v>
      </c>
      <c r="H217" s="15">
        <f t="shared" si="39"/>
        <v>0</v>
      </c>
      <c r="I217" s="15">
        <f t="shared" ref="I217:I226" si="60">G217+H217</f>
        <v>0</v>
      </c>
    </row>
    <row r="218" spans="1:9" ht="24" x14ac:dyDescent="0.25">
      <c r="A218" s="164"/>
      <c r="B218" s="12" t="s">
        <v>65</v>
      </c>
      <c r="C218" s="13" t="s">
        <v>432</v>
      </c>
      <c r="D218" s="14" t="s">
        <v>426</v>
      </c>
      <c r="E218" s="15">
        <v>0</v>
      </c>
      <c r="F218" s="15">
        <v>0</v>
      </c>
      <c r="G218" s="15">
        <f t="shared" si="59"/>
        <v>0</v>
      </c>
      <c r="H218" s="15">
        <f t="shared" si="39"/>
        <v>0</v>
      </c>
      <c r="I218" s="15">
        <f t="shared" si="60"/>
        <v>0</v>
      </c>
    </row>
    <row r="219" spans="1:9" ht="24" x14ac:dyDescent="0.25">
      <c r="A219" s="164"/>
      <c r="B219" s="12" t="s">
        <v>66</v>
      </c>
      <c r="C219" s="13" t="s">
        <v>433</v>
      </c>
      <c r="D219" s="14" t="s">
        <v>426</v>
      </c>
      <c r="E219" s="15">
        <v>0</v>
      </c>
      <c r="F219" s="15">
        <v>0</v>
      </c>
      <c r="G219" s="15">
        <f t="shared" si="59"/>
        <v>0</v>
      </c>
      <c r="H219" s="15">
        <f t="shared" si="39"/>
        <v>0</v>
      </c>
      <c r="I219" s="15">
        <f t="shared" si="60"/>
        <v>0</v>
      </c>
    </row>
    <row r="220" spans="1:9" ht="24" x14ac:dyDescent="0.25">
      <c r="A220" s="164"/>
      <c r="B220" s="12" t="s">
        <v>67</v>
      </c>
      <c r="C220" s="13" t="s">
        <v>434</v>
      </c>
      <c r="D220" s="14" t="s">
        <v>426</v>
      </c>
      <c r="E220" s="15">
        <v>0</v>
      </c>
      <c r="F220" s="15">
        <v>0</v>
      </c>
      <c r="G220" s="15">
        <f t="shared" si="59"/>
        <v>0</v>
      </c>
      <c r="H220" s="15">
        <f t="shared" si="39"/>
        <v>0</v>
      </c>
      <c r="I220" s="15">
        <f t="shared" si="60"/>
        <v>0</v>
      </c>
    </row>
    <row r="221" spans="1:9" ht="24" x14ac:dyDescent="0.25">
      <c r="A221" s="164"/>
      <c r="B221" s="12" t="s">
        <v>83</v>
      </c>
      <c r="C221" s="13" t="s">
        <v>435</v>
      </c>
      <c r="D221" s="14" t="s">
        <v>436</v>
      </c>
      <c r="E221" s="15">
        <v>0</v>
      </c>
      <c r="F221" s="15">
        <v>0</v>
      </c>
      <c r="G221" s="15">
        <f t="shared" si="59"/>
        <v>0</v>
      </c>
      <c r="H221" s="15">
        <f t="shared" si="39"/>
        <v>0</v>
      </c>
      <c r="I221" s="15">
        <f t="shared" si="60"/>
        <v>0</v>
      </c>
    </row>
    <row r="222" spans="1:9" x14ac:dyDescent="0.25">
      <c r="A222" s="164"/>
      <c r="B222" s="12" t="s">
        <v>437</v>
      </c>
      <c r="C222" s="13" t="s">
        <v>438</v>
      </c>
      <c r="D222" s="14" t="s">
        <v>436</v>
      </c>
      <c r="E222" s="15">
        <v>0</v>
      </c>
      <c r="F222" s="15">
        <v>0</v>
      </c>
      <c r="G222" s="15">
        <f t="shared" si="59"/>
        <v>0</v>
      </c>
      <c r="H222" s="15">
        <f t="shared" si="39"/>
        <v>0</v>
      </c>
      <c r="I222" s="15">
        <f t="shared" si="60"/>
        <v>0</v>
      </c>
    </row>
    <row r="223" spans="1:9" x14ac:dyDescent="0.25">
      <c r="A223" s="164"/>
      <c r="B223" s="12" t="s">
        <v>439</v>
      </c>
      <c r="C223" s="13" t="s">
        <v>440</v>
      </c>
      <c r="D223" s="14" t="s">
        <v>436</v>
      </c>
      <c r="E223" s="15">
        <v>0</v>
      </c>
      <c r="F223" s="15">
        <v>0</v>
      </c>
      <c r="G223" s="15">
        <f t="shared" si="59"/>
        <v>0</v>
      </c>
      <c r="H223" s="15">
        <f t="shared" ref="H223:H264" si="61">G223*0.24</f>
        <v>0</v>
      </c>
      <c r="I223" s="15">
        <f t="shared" si="60"/>
        <v>0</v>
      </c>
    </row>
    <row r="224" spans="1:9" x14ac:dyDescent="0.25">
      <c r="A224" s="164"/>
      <c r="B224" s="17" t="s">
        <v>441</v>
      </c>
      <c r="C224" s="18" t="s">
        <v>442</v>
      </c>
      <c r="D224" s="21" t="s">
        <v>436</v>
      </c>
      <c r="E224" s="15">
        <v>0</v>
      </c>
      <c r="F224" s="15">
        <v>0</v>
      </c>
      <c r="G224" s="15">
        <f t="shared" si="59"/>
        <v>0</v>
      </c>
      <c r="H224" s="15">
        <f t="shared" si="61"/>
        <v>0</v>
      </c>
      <c r="I224" s="15">
        <f t="shared" si="60"/>
        <v>0</v>
      </c>
    </row>
    <row r="225" spans="1:9" x14ac:dyDescent="0.25">
      <c r="A225" s="164"/>
      <c r="B225" s="12" t="s">
        <v>443</v>
      </c>
      <c r="C225" s="13" t="s">
        <v>444</v>
      </c>
      <c r="D225" s="14" t="s">
        <v>436</v>
      </c>
      <c r="E225" s="15">
        <v>0</v>
      </c>
      <c r="F225" s="15">
        <v>0</v>
      </c>
      <c r="G225" s="15">
        <f t="shared" si="59"/>
        <v>0</v>
      </c>
      <c r="H225" s="15">
        <f t="shared" si="61"/>
        <v>0</v>
      </c>
      <c r="I225" s="15">
        <f t="shared" si="60"/>
        <v>0</v>
      </c>
    </row>
    <row r="226" spans="1:9" x14ac:dyDescent="0.25">
      <c r="A226" s="165"/>
      <c r="B226" s="17" t="s">
        <v>445</v>
      </c>
      <c r="C226" s="13" t="s">
        <v>11</v>
      </c>
      <c r="D226" s="14"/>
      <c r="E226" s="15">
        <v>0</v>
      </c>
      <c r="F226" s="15">
        <v>0</v>
      </c>
      <c r="G226" s="15">
        <f t="shared" si="59"/>
        <v>0</v>
      </c>
      <c r="H226" s="15">
        <f t="shared" si="61"/>
        <v>0</v>
      </c>
      <c r="I226" s="15">
        <f t="shared" si="60"/>
        <v>0</v>
      </c>
    </row>
    <row r="227" spans="1:9" x14ac:dyDescent="0.25">
      <c r="A227" s="166" t="s">
        <v>137</v>
      </c>
      <c r="B227" s="167"/>
      <c r="C227" s="168"/>
      <c r="D227" s="72"/>
      <c r="E227" s="16"/>
      <c r="F227" s="16"/>
      <c r="G227" s="16">
        <f t="shared" ref="G227:I227" si="62">SUM(G217:G226)</f>
        <v>0</v>
      </c>
      <c r="H227" s="16">
        <f t="shared" si="62"/>
        <v>0</v>
      </c>
      <c r="I227" s="16">
        <f t="shared" si="62"/>
        <v>0</v>
      </c>
    </row>
    <row r="228" spans="1:9" ht="36" x14ac:dyDescent="0.25">
      <c r="A228" s="163" t="s">
        <v>446</v>
      </c>
      <c r="B228" s="12" t="s">
        <v>69</v>
      </c>
      <c r="C228" s="13" t="s">
        <v>447</v>
      </c>
      <c r="D228" s="14" t="s">
        <v>448</v>
      </c>
      <c r="E228" s="15">
        <v>0</v>
      </c>
      <c r="F228" s="15">
        <v>0</v>
      </c>
      <c r="G228" s="15">
        <f t="shared" ref="G228:G236" si="63">E228*F228</f>
        <v>0</v>
      </c>
      <c r="H228" s="15">
        <f t="shared" si="61"/>
        <v>0</v>
      </c>
      <c r="I228" s="15">
        <f t="shared" ref="I228:I236" si="64">G228+H228</f>
        <v>0</v>
      </c>
    </row>
    <row r="229" spans="1:9" ht="24" x14ac:dyDescent="0.25">
      <c r="A229" s="164"/>
      <c r="B229" s="12" t="s">
        <v>70</v>
      </c>
      <c r="C229" s="13" t="s">
        <v>449</v>
      </c>
      <c r="D229" s="14" t="s">
        <v>450</v>
      </c>
      <c r="E229" s="15">
        <v>0</v>
      </c>
      <c r="F229" s="15">
        <v>0</v>
      </c>
      <c r="G229" s="15">
        <f t="shared" si="63"/>
        <v>0</v>
      </c>
      <c r="H229" s="15">
        <f t="shared" si="61"/>
        <v>0</v>
      </c>
      <c r="I229" s="15">
        <f t="shared" si="64"/>
        <v>0</v>
      </c>
    </row>
    <row r="230" spans="1:9" x14ac:dyDescent="0.25">
      <c r="A230" s="164"/>
      <c r="B230" s="12" t="s">
        <v>71</v>
      </c>
      <c r="C230" s="13" t="s">
        <v>451</v>
      </c>
      <c r="D230" s="14" t="s">
        <v>15</v>
      </c>
      <c r="E230" s="15">
        <v>0</v>
      </c>
      <c r="F230" s="15">
        <v>0</v>
      </c>
      <c r="G230" s="15">
        <f t="shared" si="63"/>
        <v>0</v>
      </c>
      <c r="H230" s="15">
        <f t="shared" si="61"/>
        <v>0</v>
      </c>
      <c r="I230" s="15">
        <f t="shared" si="64"/>
        <v>0</v>
      </c>
    </row>
    <row r="231" spans="1:9" x14ac:dyDescent="0.25">
      <c r="A231" s="164"/>
      <c r="B231" s="12" t="s">
        <v>452</v>
      </c>
      <c r="C231" s="13" t="s">
        <v>453</v>
      </c>
      <c r="D231" s="14" t="s">
        <v>15</v>
      </c>
      <c r="E231" s="15">
        <v>0</v>
      </c>
      <c r="F231" s="15">
        <v>0</v>
      </c>
      <c r="G231" s="15">
        <f t="shared" si="63"/>
        <v>0</v>
      </c>
      <c r="H231" s="15">
        <f t="shared" si="61"/>
        <v>0</v>
      </c>
      <c r="I231" s="15">
        <f t="shared" si="64"/>
        <v>0</v>
      </c>
    </row>
    <row r="232" spans="1:9" x14ac:dyDescent="0.25">
      <c r="A232" s="164"/>
      <c r="B232" s="12" t="s">
        <v>454</v>
      </c>
      <c r="C232" s="13" t="s">
        <v>455</v>
      </c>
      <c r="D232" s="14" t="s">
        <v>15</v>
      </c>
      <c r="E232" s="15">
        <v>0</v>
      </c>
      <c r="F232" s="15">
        <v>0</v>
      </c>
      <c r="G232" s="15">
        <f t="shared" si="63"/>
        <v>0</v>
      </c>
      <c r="H232" s="15">
        <f t="shared" si="61"/>
        <v>0</v>
      </c>
      <c r="I232" s="15">
        <f t="shared" si="64"/>
        <v>0</v>
      </c>
    </row>
    <row r="233" spans="1:9" x14ac:dyDescent="0.25">
      <c r="A233" s="164"/>
      <c r="B233" s="12" t="s">
        <v>456</v>
      </c>
      <c r="C233" s="13" t="s">
        <v>457</v>
      </c>
      <c r="D233" s="14" t="s">
        <v>15</v>
      </c>
      <c r="E233" s="15">
        <v>0</v>
      </c>
      <c r="F233" s="15">
        <v>0</v>
      </c>
      <c r="G233" s="15">
        <f t="shared" si="63"/>
        <v>0</v>
      </c>
      <c r="H233" s="15">
        <f t="shared" si="61"/>
        <v>0</v>
      </c>
      <c r="I233" s="15">
        <f t="shared" si="64"/>
        <v>0</v>
      </c>
    </row>
    <row r="234" spans="1:9" x14ac:dyDescent="0.25">
      <c r="A234" s="164"/>
      <c r="B234" s="12" t="s">
        <v>458</v>
      </c>
      <c r="C234" s="13" t="s">
        <v>459</v>
      </c>
      <c r="D234" s="14" t="s">
        <v>15</v>
      </c>
      <c r="E234" s="15">
        <v>0</v>
      </c>
      <c r="F234" s="15">
        <v>0</v>
      </c>
      <c r="G234" s="15">
        <f t="shared" si="63"/>
        <v>0</v>
      </c>
      <c r="H234" s="15">
        <f t="shared" si="61"/>
        <v>0</v>
      </c>
      <c r="I234" s="15">
        <f t="shared" si="64"/>
        <v>0</v>
      </c>
    </row>
    <row r="235" spans="1:9" ht="36" x14ac:dyDescent="0.25">
      <c r="A235" s="164"/>
      <c r="B235" s="12" t="s">
        <v>460</v>
      </c>
      <c r="C235" s="13" t="s">
        <v>73</v>
      </c>
      <c r="D235" s="14" t="s">
        <v>461</v>
      </c>
      <c r="E235" s="15">
        <v>0</v>
      </c>
      <c r="F235" s="15">
        <v>0</v>
      </c>
      <c r="G235" s="15">
        <f t="shared" si="63"/>
        <v>0</v>
      </c>
      <c r="H235" s="15">
        <f t="shared" si="61"/>
        <v>0</v>
      </c>
      <c r="I235" s="15">
        <f t="shared" si="64"/>
        <v>0</v>
      </c>
    </row>
    <row r="236" spans="1:9" x14ac:dyDescent="0.25">
      <c r="A236" s="165"/>
      <c r="B236" s="12" t="s">
        <v>462</v>
      </c>
      <c r="C236" s="13" t="s">
        <v>11</v>
      </c>
      <c r="D236" s="14"/>
      <c r="E236" s="15">
        <v>0</v>
      </c>
      <c r="F236" s="15">
        <v>0</v>
      </c>
      <c r="G236" s="15">
        <f t="shared" si="63"/>
        <v>0</v>
      </c>
      <c r="H236" s="15">
        <f t="shared" si="61"/>
        <v>0</v>
      </c>
      <c r="I236" s="15">
        <f t="shared" si="64"/>
        <v>0</v>
      </c>
    </row>
    <row r="237" spans="1:9" x14ac:dyDescent="0.25">
      <c r="A237" s="166" t="s">
        <v>137</v>
      </c>
      <c r="B237" s="167"/>
      <c r="C237" s="168"/>
      <c r="D237" s="72"/>
      <c r="E237" s="16"/>
      <c r="F237" s="16"/>
      <c r="G237" s="16">
        <f t="shared" ref="G237:I237" si="65">SUM(G228:G236)</f>
        <v>0</v>
      </c>
      <c r="H237" s="16">
        <f t="shared" si="65"/>
        <v>0</v>
      </c>
      <c r="I237" s="16">
        <f t="shared" si="65"/>
        <v>0</v>
      </c>
    </row>
    <row r="238" spans="1:9" x14ac:dyDescent="0.25">
      <c r="A238" s="163" t="s">
        <v>463</v>
      </c>
      <c r="B238" s="12" t="s">
        <v>464</v>
      </c>
      <c r="C238" s="13" t="s">
        <v>465</v>
      </c>
      <c r="D238" s="14" t="s">
        <v>461</v>
      </c>
      <c r="E238" s="15">
        <v>0</v>
      </c>
      <c r="F238" s="15">
        <v>0</v>
      </c>
      <c r="G238" s="15">
        <f t="shared" ref="G238:G244" si="66">E238*F238</f>
        <v>0</v>
      </c>
      <c r="H238" s="15">
        <f t="shared" si="61"/>
        <v>0</v>
      </c>
      <c r="I238" s="15">
        <f t="shared" ref="I238:I244" si="67">G238+H238</f>
        <v>0</v>
      </c>
    </row>
    <row r="239" spans="1:9" ht="24" x14ac:dyDescent="0.25">
      <c r="A239" s="164"/>
      <c r="B239" s="12" t="s">
        <v>466</v>
      </c>
      <c r="C239" s="13" t="s">
        <v>467</v>
      </c>
      <c r="D239" s="14" t="s">
        <v>461</v>
      </c>
      <c r="E239" s="15">
        <v>0</v>
      </c>
      <c r="F239" s="15">
        <v>0</v>
      </c>
      <c r="G239" s="15">
        <f t="shared" si="66"/>
        <v>0</v>
      </c>
      <c r="H239" s="15">
        <f t="shared" si="61"/>
        <v>0</v>
      </c>
      <c r="I239" s="15">
        <f t="shared" si="67"/>
        <v>0</v>
      </c>
    </row>
    <row r="240" spans="1:9" x14ac:dyDescent="0.25">
      <c r="A240" s="164"/>
      <c r="B240" s="12" t="s">
        <v>468</v>
      </c>
      <c r="C240" s="13" t="s">
        <v>469</v>
      </c>
      <c r="D240" s="14" t="s">
        <v>461</v>
      </c>
      <c r="E240" s="15">
        <v>0</v>
      </c>
      <c r="F240" s="15">
        <v>0</v>
      </c>
      <c r="G240" s="15">
        <f t="shared" si="66"/>
        <v>0</v>
      </c>
      <c r="H240" s="15">
        <f t="shared" si="61"/>
        <v>0</v>
      </c>
      <c r="I240" s="15">
        <f t="shared" si="67"/>
        <v>0</v>
      </c>
    </row>
    <row r="241" spans="1:9" ht="24" x14ac:dyDescent="0.25">
      <c r="A241" s="164"/>
      <c r="B241" s="12" t="s">
        <v>72</v>
      </c>
      <c r="C241" s="13" t="s">
        <v>470</v>
      </c>
      <c r="D241" s="14" t="s">
        <v>461</v>
      </c>
      <c r="E241" s="15">
        <v>0</v>
      </c>
      <c r="F241" s="15">
        <v>0</v>
      </c>
      <c r="G241" s="15">
        <f t="shared" si="66"/>
        <v>0</v>
      </c>
      <c r="H241" s="15">
        <f t="shared" si="61"/>
        <v>0</v>
      </c>
      <c r="I241" s="15">
        <f t="shared" si="67"/>
        <v>0</v>
      </c>
    </row>
    <row r="242" spans="1:9" x14ac:dyDescent="0.25">
      <c r="A242" s="164"/>
      <c r="B242" s="12" t="s">
        <v>471</v>
      </c>
      <c r="C242" s="13" t="s">
        <v>472</v>
      </c>
      <c r="D242" s="14" t="s">
        <v>461</v>
      </c>
      <c r="E242" s="15">
        <v>0</v>
      </c>
      <c r="F242" s="15">
        <v>0</v>
      </c>
      <c r="G242" s="15">
        <f t="shared" si="66"/>
        <v>0</v>
      </c>
      <c r="H242" s="15">
        <f t="shared" si="61"/>
        <v>0</v>
      </c>
      <c r="I242" s="15">
        <f t="shared" si="67"/>
        <v>0</v>
      </c>
    </row>
    <row r="243" spans="1:9" ht="24" x14ac:dyDescent="0.25">
      <c r="A243" s="164"/>
      <c r="B243" s="12" t="s">
        <v>473</v>
      </c>
      <c r="C243" s="13" t="s">
        <v>474</v>
      </c>
      <c r="D243" s="14" t="s">
        <v>461</v>
      </c>
      <c r="E243" s="15">
        <v>0</v>
      </c>
      <c r="F243" s="15">
        <v>0</v>
      </c>
      <c r="G243" s="15">
        <f t="shared" si="66"/>
        <v>0</v>
      </c>
      <c r="H243" s="15">
        <f t="shared" si="61"/>
        <v>0</v>
      </c>
      <c r="I243" s="15">
        <f t="shared" si="67"/>
        <v>0</v>
      </c>
    </row>
    <row r="244" spans="1:9" x14ac:dyDescent="0.25">
      <c r="A244" s="165"/>
      <c r="B244" s="12" t="s">
        <v>74</v>
      </c>
      <c r="C244" s="13" t="s">
        <v>11</v>
      </c>
      <c r="D244" s="14"/>
      <c r="E244" s="15">
        <v>0</v>
      </c>
      <c r="F244" s="15">
        <v>0</v>
      </c>
      <c r="G244" s="15">
        <f t="shared" si="66"/>
        <v>0</v>
      </c>
      <c r="H244" s="15">
        <f t="shared" si="61"/>
        <v>0</v>
      </c>
      <c r="I244" s="15">
        <f t="shared" si="67"/>
        <v>0</v>
      </c>
    </row>
    <row r="245" spans="1:9" x14ac:dyDescent="0.25">
      <c r="A245" s="166" t="s">
        <v>137</v>
      </c>
      <c r="B245" s="167"/>
      <c r="C245" s="168"/>
      <c r="D245" s="72"/>
      <c r="E245" s="16"/>
      <c r="F245" s="16"/>
      <c r="G245" s="16">
        <f t="shared" ref="G245:I245" si="68">SUM(G238:G244)</f>
        <v>0</v>
      </c>
      <c r="H245" s="16">
        <f t="shared" si="68"/>
        <v>0</v>
      </c>
      <c r="I245" s="16">
        <f t="shared" si="68"/>
        <v>0</v>
      </c>
    </row>
    <row r="246" spans="1:9" x14ac:dyDescent="0.25">
      <c r="A246" s="163" t="s">
        <v>475</v>
      </c>
      <c r="B246" s="12" t="s">
        <v>75</v>
      </c>
      <c r="C246" s="13" t="s">
        <v>476</v>
      </c>
      <c r="D246" s="14" t="s">
        <v>389</v>
      </c>
      <c r="E246" s="15">
        <v>0</v>
      </c>
      <c r="F246" s="15">
        <v>0</v>
      </c>
      <c r="G246" s="15">
        <f t="shared" ref="G246:G248" si="69">E246*F246</f>
        <v>0</v>
      </c>
      <c r="H246" s="15">
        <f t="shared" si="61"/>
        <v>0</v>
      </c>
      <c r="I246" s="15">
        <f t="shared" ref="I246:I248" si="70">G246+H246</f>
        <v>0</v>
      </c>
    </row>
    <row r="247" spans="1:9" ht="24" x14ac:dyDescent="0.25">
      <c r="A247" s="164"/>
      <c r="B247" s="12" t="s">
        <v>76</v>
      </c>
      <c r="C247" s="13" t="s">
        <v>477</v>
      </c>
      <c r="D247" s="14" t="s">
        <v>478</v>
      </c>
      <c r="E247" s="15">
        <v>0</v>
      </c>
      <c r="F247" s="15">
        <v>0</v>
      </c>
      <c r="G247" s="15">
        <f t="shared" si="69"/>
        <v>0</v>
      </c>
      <c r="H247" s="15">
        <f t="shared" si="61"/>
        <v>0</v>
      </c>
      <c r="I247" s="15">
        <f t="shared" si="70"/>
        <v>0</v>
      </c>
    </row>
    <row r="248" spans="1:9" x14ac:dyDescent="0.25">
      <c r="A248" s="165"/>
      <c r="B248" s="12" t="s">
        <v>77</v>
      </c>
      <c r="C248" s="13" t="s">
        <v>11</v>
      </c>
      <c r="D248" s="14"/>
      <c r="E248" s="15">
        <v>0</v>
      </c>
      <c r="F248" s="15">
        <v>0</v>
      </c>
      <c r="G248" s="15">
        <f t="shared" si="69"/>
        <v>0</v>
      </c>
      <c r="H248" s="15">
        <f t="shared" si="61"/>
        <v>0</v>
      </c>
      <c r="I248" s="15">
        <f t="shared" si="70"/>
        <v>0</v>
      </c>
    </row>
    <row r="249" spans="1:9" x14ac:dyDescent="0.25">
      <c r="A249" s="166" t="s">
        <v>137</v>
      </c>
      <c r="B249" s="167"/>
      <c r="C249" s="168"/>
      <c r="D249" s="72"/>
      <c r="E249" s="16"/>
      <c r="F249" s="16"/>
      <c r="G249" s="16">
        <f t="shared" ref="G249:I249" si="71">SUM(G246:G248)</f>
        <v>0</v>
      </c>
      <c r="H249" s="16">
        <f t="shared" si="71"/>
        <v>0</v>
      </c>
      <c r="I249" s="16">
        <f t="shared" si="71"/>
        <v>0</v>
      </c>
    </row>
    <row r="250" spans="1:9" ht="48" x14ac:dyDescent="0.25">
      <c r="A250" s="163" t="s">
        <v>479</v>
      </c>
      <c r="B250" s="12" t="s">
        <v>78</v>
      </c>
      <c r="C250" s="13" t="s">
        <v>480</v>
      </c>
      <c r="D250" s="14" t="s">
        <v>389</v>
      </c>
      <c r="E250" s="15">
        <v>0</v>
      </c>
      <c r="F250" s="15">
        <v>0</v>
      </c>
      <c r="G250" s="15">
        <f t="shared" ref="G250:G255" si="72">E250*F250</f>
        <v>0</v>
      </c>
      <c r="H250" s="15">
        <f t="shared" si="61"/>
        <v>0</v>
      </c>
      <c r="I250" s="15">
        <f t="shared" ref="I250:I255" si="73">G250+H250</f>
        <v>0</v>
      </c>
    </row>
    <row r="251" spans="1:9" ht="48" x14ac:dyDescent="0.25">
      <c r="A251" s="164"/>
      <c r="B251" s="12" t="s">
        <v>79</v>
      </c>
      <c r="C251" s="13" t="s">
        <v>481</v>
      </c>
      <c r="D251" s="14" t="s">
        <v>389</v>
      </c>
      <c r="E251" s="15">
        <v>0</v>
      </c>
      <c r="F251" s="15">
        <v>0</v>
      </c>
      <c r="G251" s="15">
        <f t="shared" si="72"/>
        <v>0</v>
      </c>
      <c r="H251" s="15">
        <f t="shared" si="61"/>
        <v>0</v>
      </c>
      <c r="I251" s="15">
        <f t="shared" si="73"/>
        <v>0</v>
      </c>
    </row>
    <row r="252" spans="1:9" ht="24" x14ac:dyDescent="0.25">
      <c r="A252" s="164"/>
      <c r="B252" s="12" t="s">
        <v>81</v>
      </c>
      <c r="C252" s="13" t="s">
        <v>482</v>
      </c>
      <c r="D252" s="14" t="s">
        <v>426</v>
      </c>
      <c r="E252" s="15">
        <v>0</v>
      </c>
      <c r="F252" s="15">
        <v>0</v>
      </c>
      <c r="G252" s="15">
        <f t="shared" si="72"/>
        <v>0</v>
      </c>
      <c r="H252" s="15">
        <f t="shared" si="61"/>
        <v>0</v>
      </c>
      <c r="I252" s="15">
        <f t="shared" si="73"/>
        <v>0</v>
      </c>
    </row>
    <row r="253" spans="1:9" ht="24" x14ac:dyDescent="0.25">
      <c r="A253" s="164"/>
      <c r="B253" s="12" t="s">
        <v>483</v>
      </c>
      <c r="C253" s="13" t="s">
        <v>484</v>
      </c>
      <c r="D253" s="14" t="s">
        <v>426</v>
      </c>
      <c r="E253" s="15">
        <v>0</v>
      </c>
      <c r="F253" s="15">
        <v>0</v>
      </c>
      <c r="G253" s="15">
        <f t="shared" si="72"/>
        <v>0</v>
      </c>
      <c r="H253" s="15">
        <f t="shared" si="61"/>
        <v>0</v>
      </c>
      <c r="I253" s="15">
        <f t="shared" si="73"/>
        <v>0</v>
      </c>
    </row>
    <row r="254" spans="1:9" x14ac:dyDescent="0.25">
      <c r="A254" s="164"/>
      <c r="B254" s="12" t="s">
        <v>485</v>
      </c>
      <c r="C254" s="13" t="s">
        <v>486</v>
      </c>
      <c r="D254" s="14" t="s">
        <v>426</v>
      </c>
      <c r="E254" s="15">
        <v>0</v>
      </c>
      <c r="F254" s="15">
        <v>0</v>
      </c>
      <c r="G254" s="15">
        <f t="shared" si="72"/>
        <v>0</v>
      </c>
      <c r="H254" s="15">
        <f t="shared" si="61"/>
        <v>0</v>
      </c>
      <c r="I254" s="15">
        <f t="shared" si="73"/>
        <v>0</v>
      </c>
    </row>
    <row r="255" spans="1:9" x14ac:dyDescent="0.25">
      <c r="A255" s="165"/>
      <c r="B255" s="12" t="s">
        <v>487</v>
      </c>
      <c r="C255" s="13" t="s">
        <v>11</v>
      </c>
      <c r="D255" s="14"/>
      <c r="E255" s="15">
        <v>0</v>
      </c>
      <c r="F255" s="15">
        <v>0</v>
      </c>
      <c r="G255" s="15">
        <f t="shared" si="72"/>
        <v>0</v>
      </c>
      <c r="H255" s="15">
        <f t="shared" si="61"/>
        <v>0</v>
      </c>
      <c r="I255" s="15">
        <f t="shared" si="73"/>
        <v>0</v>
      </c>
    </row>
    <row r="256" spans="1:9" x14ac:dyDescent="0.25">
      <c r="A256" s="166" t="s">
        <v>137</v>
      </c>
      <c r="B256" s="167"/>
      <c r="C256" s="168"/>
      <c r="D256" s="72"/>
      <c r="E256" s="16"/>
      <c r="F256" s="16"/>
      <c r="G256" s="16">
        <f t="shared" ref="G256:I256" si="74">SUM(G250:G255)</f>
        <v>0</v>
      </c>
      <c r="H256" s="16">
        <f t="shared" si="74"/>
        <v>0</v>
      </c>
      <c r="I256" s="16">
        <f t="shared" si="74"/>
        <v>0</v>
      </c>
    </row>
    <row r="257" spans="1:9" ht="48" x14ac:dyDescent="0.25">
      <c r="A257" s="163" t="s">
        <v>488</v>
      </c>
      <c r="B257" s="12" t="s">
        <v>489</v>
      </c>
      <c r="C257" s="13" t="s">
        <v>490</v>
      </c>
      <c r="D257" s="14" t="s">
        <v>461</v>
      </c>
      <c r="E257" s="15">
        <v>0</v>
      </c>
      <c r="F257" s="15">
        <v>0</v>
      </c>
      <c r="G257" s="15">
        <f t="shared" ref="G257:G264" si="75">E257*F257</f>
        <v>0</v>
      </c>
      <c r="H257" s="15">
        <f t="shared" si="61"/>
        <v>0</v>
      </c>
      <c r="I257" s="15">
        <f t="shared" ref="I257:I264" si="76">G257+H257</f>
        <v>0</v>
      </c>
    </row>
    <row r="258" spans="1:9" ht="48" x14ac:dyDescent="0.25">
      <c r="A258" s="164"/>
      <c r="B258" s="12" t="s">
        <v>491</v>
      </c>
      <c r="C258" s="13" t="s">
        <v>492</v>
      </c>
      <c r="D258" s="14" t="s">
        <v>461</v>
      </c>
      <c r="E258" s="15">
        <v>0</v>
      </c>
      <c r="F258" s="15">
        <v>0</v>
      </c>
      <c r="G258" s="15">
        <f t="shared" si="75"/>
        <v>0</v>
      </c>
      <c r="H258" s="15">
        <f t="shared" si="61"/>
        <v>0</v>
      </c>
      <c r="I258" s="15">
        <f t="shared" si="76"/>
        <v>0</v>
      </c>
    </row>
    <row r="259" spans="1:9" ht="24" x14ac:dyDescent="0.25">
      <c r="A259" s="164"/>
      <c r="B259" s="12" t="s">
        <v>493</v>
      </c>
      <c r="C259" s="13" t="s">
        <v>494</v>
      </c>
      <c r="D259" s="14" t="s">
        <v>461</v>
      </c>
      <c r="E259" s="15">
        <v>0</v>
      </c>
      <c r="F259" s="15">
        <v>0</v>
      </c>
      <c r="G259" s="15">
        <f t="shared" si="75"/>
        <v>0</v>
      </c>
      <c r="H259" s="15">
        <f t="shared" si="61"/>
        <v>0</v>
      </c>
      <c r="I259" s="15">
        <f t="shared" si="76"/>
        <v>0</v>
      </c>
    </row>
    <row r="260" spans="1:9" ht="24" x14ac:dyDescent="0.25">
      <c r="A260" s="164"/>
      <c r="B260" s="12" t="s">
        <v>495</v>
      </c>
      <c r="C260" s="13" t="s">
        <v>496</v>
      </c>
      <c r="D260" s="14" t="s">
        <v>461</v>
      </c>
      <c r="E260" s="15">
        <v>0</v>
      </c>
      <c r="F260" s="15">
        <v>0</v>
      </c>
      <c r="G260" s="15">
        <f t="shared" si="75"/>
        <v>0</v>
      </c>
      <c r="H260" s="15">
        <f t="shared" si="61"/>
        <v>0</v>
      </c>
      <c r="I260" s="15">
        <f t="shared" si="76"/>
        <v>0</v>
      </c>
    </row>
    <row r="261" spans="1:9" ht="24" x14ac:dyDescent="0.25">
      <c r="A261" s="164"/>
      <c r="B261" s="12" t="s">
        <v>497</v>
      </c>
      <c r="C261" s="13" t="s">
        <v>498</v>
      </c>
      <c r="D261" s="14" t="s">
        <v>461</v>
      </c>
      <c r="E261" s="15">
        <v>0</v>
      </c>
      <c r="F261" s="15">
        <v>0</v>
      </c>
      <c r="G261" s="15">
        <f t="shared" si="75"/>
        <v>0</v>
      </c>
      <c r="H261" s="15">
        <f t="shared" si="61"/>
        <v>0</v>
      </c>
      <c r="I261" s="15">
        <f t="shared" si="76"/>
        <v>0</v>
      </c>
    </row>
    <row r="262" spans="1:9" ht="48" x14ac:dyDescent="0.25">
      <c r="A262" s="164"/>
      <c r="B262" s="12" t="s">
        <v>499</v>
      </c>
      <c r="C262" s="13" t="s">
        <v>500</v>
      </c>
      <c r="D262" s="14" t="s">
        <v>461</v>
      </c>
      <c r="E262" s="15">
        <v>0</v>
      </c>
      <c r="F262" s="15">
        <v>0</v>
      </c>
      <c r="G262" s="15">
        <f t="shared" si="75"/>
        <v>0</v>
      </c>
      <c r="H262" s="15">
        <f t="shared" si="61"/>
        <v>0</v>
      </c>
      <c r="I262" s="15">
        <f t="shared" si="76"/>
        <v>0</v>
      </c>
    </row>
    <row r="263" spans="1:9" x14ac:dyDescent="0.25">
      <c r="A263" s="164"/>
      <c r="B263" s="12" t="s">
        <v>501</v>
      </c>
      <c r="C263" s="13" t="s">
        <v>502</v>
      </c>
      <c r="D263" s="14" t="s">
        <v>503</v>
      </c>
      <c r="E263" s="15">
        <v>0</v>
      </c>
      <c r="F263" s="15">
        <v>0</v>
      </c>
      <c r="G263" s="15">
        <f t="shared" si="75"/>
        <v>0</v>
      </c>
      <c r="H263" s="15">
        <f t="shared" si="61"/>
        <v>0</v>
      </c>
      <c r="I263" s="15">
        <f t="shared" si="76"/>
        <v>0</v>
      </c>
    </row>
    <row r="264" spans="1:9" x14ac:dyDescent="0.25">
      <c r="A264" s="165"/>
      <c r="B264" s="12" t="s">
        <v>504</v>
      </c>
      <c r="C264" s="13" t="s">
        <v>11</v>
      </c>
      <c r="D264" s="14"/>
      <c r="E264" s="15">
        <v>0</v>
      </c>
      <c r="F264" s="15">
        <v>0</v>
      </c>
      <c r="G264" s="15">
        <f t="shared" si="75"/>
        <v>0</v>
      </c>
      <c r="H264" s="15">
        <f t="shared" si="61"/>
        <v>0</v>
      </c>
      <c r="I264" s="15">
        <f t="shared" si="76"/>
        <v>0</v>
      </c>
    </row>
    <row r="265" spans="1:9" x14ac:dyDescent="0.25">
      <c r="A265" s="166" t="s">
        <v>137</v>
      </c>
      <c r="B265" s="167"/>
      <c r="C265" s="168"/>
      <c r="D265" s="72"/>
      <c r="E265" s="16"/>
      <c r="F265" s="16"/>
      <c r="G265" s="16">
        <f>SUM(G257:G264)</f>
        <v>0</v>
      </c>
      <c r="H265" s="16">
        <f>SUM(H257:H264)</f>
        <v>0</v>
      </c>
      <c r="I265" s="16">
        <f>SUM(I257:I264)</f>
        <v>0</v>
      </c>
    </row>
    <row r="266" spans="1:9" x14ac:dyDescent="0.25">
      <c r="A266" s="163" t="s">
        <v>505</v>
      </c>
      <c r="B266" s="12" t="s">
        <v>506</v>
      </c>
      <c r="C266" s="13" t="s">
        <v>507</v>
      </c>
      <c r="D266" s="14" t="s">
        <v>508</v>
      </c>
      <c r="E266" s="15">
        <v>0</v>
      </c>
      <c r="F266" s="15">
        <v>0</v>
      </c>
      <c r="G266" s="15">
        <f t="shared" ref="G266:G267" si="77">E266*F266</f>
        <v>0</v>
      </c>
      <c r="H266" s="15">
        <f t="shared" ref="H266:H267" si="78">G266*0.24</f>
        <v>0</v>
      </c>
      <c r="I266" s="15">
        <f t="shared" ref="I266:I267" si="79">G266+H266</f>
        <v>0</v>
      </c>
    </row>
    <row r="267" spans="1:9" x14ac:dyDescent="0.25">
      <c r="A267" s="165"/>
      <c r="B267" s="12" t="s">
        <v>509</v>
      </c>
      <c r="C267" s="13" t="s">
        <v>11</v>
      </c>
      <c r="D267" s="14"/>
      <c r="E267" s="15">
        <v>0</v>
      </c>
      <c r="F267" s="15">
        <v>0</v>
      </c>
      <c r="G267" s="15">
        <f t="shared" si="77"/>
        <v>0</v>
      </c>
      <c r="H267" s="15">
        <f t="shared" si="78"/>
        <v>0</v>
      </c>
      <c r="I267" s="15">
        <f t="shared" si="79"/>
        <v>0</v>
      </c>
    </row>
    <row r="268" spans="1:9" x14ac:dyDescent="0.25">
      <c r="A268" s="166" t="s">
        <v>137</v>
      </c>
      <c r="B268" s="167"/>
      <c r="C268" s="168"/>
      <c r="D268" s="72"/>
      <c r="E268" s="16"/>
      <c r="F268" s="16"/>
      <c r="G268" s="16">
        <f t="shared" ref="G268:I268" si="80">SUM(G266:G267)</f>
        <v>0</v>
      </c>
      <c r="H268" s="16">
        <f t="shared" si="80"/>
        <v>0</v>
      </c>
      <c r="I268" s="16">
        <f t="shared" si="80"/>
        <v>0</v>
      </c>
    </row>
    <row r="269" spans="1:9" ht="20.25" customHeight="1" x14ac:dyDescent="0.25">
      <c r="A269" s="171" t="s">
        <v>643</v>
      </c>
      <c r="B269" s="171"/>
      <c r="C269" s="171"/>
      <c r="D269" s="119"/>
      <c r="E269" s="120"/>
      <c r="F269" s="120"/>
      <c r="G269" s="120">
        <f>SUM(G268,G265,G256,G249,G245,G237,G227,G216,G210,G200,G194,G190,G181,G159,G134,G124,G109,G99,G90,G79,G64,G49,G33)+G22+G15</f>
        <v>0</v>
      </c>
      <c r="H269" s="120">
        <f t="shared" ref="H269:I269" si="81">SUM(H268,H265,H256,H249,H245,H237,H227,H216,H210,H200,H194,H190,H181,H159,H134,H124,H109,H99,H90,H79,H64,H49,H33)+H22+H15</f>
        <v>0</v>
      </c>
      <c r="I269" s="120">
        <f t="shared" si="81"/>
        <v>0</v>
      </c>
    </row>
    <row r="270" spans="1:9" ht="20.25" customHeight="1" x14ac:dyDescent="0.25">
      <c r="A270" s="170" t="s">
        <v>644</v>
      </c>
      <c r="B270" s="170"/>
      <c r="C270" s="170"/>
      <c r="D270" s="43"/>
      <c r="E270" s="44"/>
      <c r="F270" s="44"/>
      <c r="G270" s="44">
        <f>G269+F7</f>
        <v>0</v>
      </c>
      <c r="H270" s="44">
        <f>H269+G7</f>
        <v>0</v>
      </c>
      <c r="I270" s="44">
        <f>I269+H7</f>
        <v>0</v>
      </c>
    </row>
    <row r="271" spans="1:9" s="96" customFormat="1" x14ac:dyDescent="0.25">
      <c r="A271" s="94"/>
      <c r="B271" s="94"/>
      <c r="C271" s="94"/>
      <c r="D271" s="94"/>
      <c r="E271" s="95"/>
      <c r="F271" s="95"/>
      <c r="G271" s="95"/>
      <c r="H271" s="95"/>
      <c r="I271" s="95"/>
    </row>
    <row r="272" spans="1:9" ht="29.25" customHeight="1" x14ac:dyDescent="0.25">
      <c r="A272" s="169" t="s">
        <v>564</v>
      </c>
      <c r="B272" s="169"/>
      <c r="C272" s="169"/>
      <c r="D272" s="169"/>
      <c r="E272" s="169"/>
      <c r="F272" s="169"/>
      <c r="G272" s="169"/>
      <c r="H272" s="169"/>
      <c r="I272" s="169"/>
    </row>
    <row r="273" spans="1:9" ht="29.25" customHeight="1" x14ac:dyDescent="0.25">
      <c r="A273" s="169" t="s">
        <v>565</v>
      </c>
      <c r="B273" s="169"/>
      <c r="C273" s="169"/>
      <c r="D273" s="169"/>
      <c r="E273" s="169"/>
      <c r="F273" s="169"/>
      <c r="G273" s="169"/>
      <c r="H273" s="169"/>
      <c r="I273" s="169"/>
    </row>
    <row r="274" spans="1:9" ht="29.25" customHeight="1" x14ac:dyDescent="0.25">
      <c r="A274" s="169" t="s">
        <v>566</v>
      </c>
      <c r="B274" s="169"/>
      <c r="C274" s="169"/>
      <c r="D274" s="169"/>
      <c r="E274" s="169"/>
      <c r="F274" s="169"/>
      <c r="G274" s="169"/>
      <c r="H274" s="169"/>
      <c r="I274" s="169"/>
    </row>
    <row r="275" spans="1:9" ht="29.25" customHeight="1" x14ac:dyDescent="0.25">
      <c r="A275" s="169" t="s">
        <v>567</v>
      </c>
      <c r="B275" s="169"/>
      <c r="C275" s="169"/>
      <c r="D275" s="169"/>
      <c r="E275" s="169"/>
      <c r="F275" s="169"/>
      <c r="G275" s="169"/>
      <c r="H275" s="169"/>
      <c r="I275" s="169"/>
    </row>
    <row r="276" spans="1:9" ht="29.25" customHeight="1" x14ac:dyDescent="0.25">
      <c r="A276" s="169" t="s">
        <v>568</v>
      </c>
      <c r="B276" s="169"/>
      <c r="C276" s="169"/>
      <c r="D276" s="169"/>
      <c r="E276" s="169"/>
      <c r="F276" s="169"/>
      <c r="G276" s="169"/>
      <c r="H276" s="169"/>
      <c r="I276" s="169"/>
    </row>
    <row r="277" spans="1:9" ht="29.25" customHeight="1" x14ac:dyDescent="0.25">
      <c r="A277" s="156" t="s">
        <v>641</v>
      </c>
      <c r="B277" s="156"/>
      <c r="C277" s="156"/>
      <c r="D277" s="156"/>
      <c r="E277" s="156"/>
      <c r="F277" s="156"/>
      <c r="G277" s="156"/>
      <c r="H277" s="156"/>
    </row>
    <row r="278" spans="1:9" x14ac:dyDescent="0.25">
      <c r="A278" s="156"/>
      <c r="B278" s="156"/>
      <c r="C278" s="156"/>
      <c r="D278" s="156"/>
      <c r="E278" s="156"/>
      <c r="F278" s="156"/>
      <c r="G278" s="156"/>
      <c r="H278" s="156"/>
    </row>
    <row r="279" spans="1:9" x14ac:dyDescent="0.25">
      <c r="A279" s="156"/>
      <c r="B279" s="156"/>
      <c r="C279" s="156"/>
      <c r="D279" s="156"/>
      <c r="E279" s="156"/>
      <c r="F279" s="156"/>
      <c r="G279" s="156"/>
      <c r="H279" s="156"/>
    </row>
    <row r="280" spans="1:9" x14ac:dyDescent="0.25">
      <c r="A280" s="156"/>
      <c r="B280" s="156"/>
      <c r="C280" s="156"/>
      <c r="D280" s="156"/>
      <c r="E280" s="156"/>
      <c r="F280" s="156"/>
      <c r="G280" s="156"/>
      <c r="H280" s="156"/>
    </row>
    <row r="281" spans="1:9" x14ac:dyDescent="0.25">
      <c r="A281" s="156"/>
      <c r="B281" s="156"/>
      <c r="C281" s="156"/>
      <c r="D281" s="156"/>
      <c r="E281" s="156"/>
      <c r="F281" s="156"/>
      <c r="G281" s="156"/>
      <c r="H281" s="156"/>
    </row>
  </sheetData>
  <mergeCells count="62">
    <mergeCell ref="A257:A264"/>
    <mergeCell ref="A265:C265"/>
    <mergeCell ref="A266:A267"/>
    <mergeCell ref="A268:C268"/>
    <mergeCell ref="A276:I276"/>
    <mergeCell ref="A270:C270"/>
    <mergeCell ref="A269:C269"/>
    <mergeCell ref="A272:I272"/>
    <mergeCell ref="A273:I273"/>
    <mergeCell ref="A274:I274"/>
    <mergeCell ref="A275:I275"/>
    <mergeCell ref="A245:C245"/>
    <mergeCell ref="A246:A248"/>
    <mergeCell ref="A249:C249"/>
    <mergeCell ref="A250:A255"/>
    <mergeCell ref="A256:C256"/>
    <mergeCell ref="A217:A226"/>
    <mergeCell ref="A227:C227"/>
    <mergeCell ref="A228:A236"/>
    <mergeCell ref="A237:C237"/>
    <mergeCell ref="A238:A244"/>
    <mergeCell ref="A195:A199"/>
    <mergeCell ref="A200:C200"/>
    <mergeCell ref="A201:A209"/>
    <mergeCell ref="A211:A215"/>
    <mergeCell ref="A216:C216"/>
    <mergeCell ref="A181:C181"/>
    <mergeCell ref="A182:A189"/>
    <mergeCell ref="A190:C190"/>
    <mergeCell ref="A191:A193"/>
    <mergeCell ref="A194:C194"/>
    <mergeCell ref="A125:A133"/>
    <mergeCell ref="A134:C134"/>
    <mergeCell ref="A135:A158"/>
    <mergeCell ref="A159:C159"/>
    <mergeCell ref="A160:A180"/>
    <mergeCell ref="A99:C99"/>
    <mergeCell ref="A100:A108"/>
    <mergeCell ref="A109:C109"/>
    <mergeCell ref="A110:A123"/>
    <mergeCell ref="A124:C124"/>
    <mergeCell ref="A65:A78"/>
    <mergeCell ref="A79:C79"/>
    <mergeCell ref="A80:A89"/>
    <mergeCell ref="A90:C90"/>
    <mergeCell ref="A91:A98"/>
    <mergeCell ref="A1:H1"/>
    <mergeCell ref="A2:H2"/>
    <mergeCell ref="A277:H281"/>
    <mergeCell ref="A4:H4"/>
    <mergeCell ref="A7:E7"/>
    <mergeCell ref="A9:I9"/>
    <mergeCell ref="A11:A14"/>
    <mergeCell ref="A15:C15"/>
    <mergeCell ref="A16:A21"/>
    <mergeCell ref="A22:C22"/>
    <mergeCell ref="A23:A32"/>
    <mergeCell ref="A33:C33"/>
    <mergeCell ref="A34:A48"/>
    <mergeCell ref="A49:C49"/>
    <mergeCell ref="A50:A63"/>
    <mergeCell ref="A64:C64"/>
  </mergeCells>
  <pageMargins left="0.70866141732283472" right="0.70866141732283472" top="0.31496062992125984" bottom="0.39370078740157483" header="0.31496062992125984" footer="0.31496062992125984"/>
  <pageSetup paperSize="9" scale="65"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4"/>
  <sheetViews>
    <sheetView workbookViewId="0">
      <selection activeCell="A4" sqref="A4:H4"/>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 min="9" max="9" width="18" customWidth="1"/>
  </cols>
  <sheetData>
    <row r="1" spans="1:9" ht="21" x14ac:dyDescent="0.35">
      <c r="A1" s="130" t="s">
        <v>105</v>
      </c>
      <c r="B1" s="130"/>
      <c r="C1" s="130"/>
      <c r="D1" s="130"/>
      <c r="E1" s="130"/>
      <c r="F1" s="130"/>
      <c r="G1" s="130"/>
      <c r="H1" s="130"/>
    </row>
    <row r="2" spans="1:9" ht="31.5" customHeight="1" x14ac:dyDescent="0.35">
      <c r="A2" s="130" t="s">
        <v>106</v>
      </c>
      <c r="B2" s="130"/>
      <c r="C2" s="130"/>
      <c r="D2" s="130"/>
      <c r="E2" s="130"/>
      <c r="F2" s="130"/>
      <c r="G2" s="130"/>
      <c r="H2" s="130"/>
    </row>
    <row r="4" spans="1:9" ht="51.75" customHeight="1" x14ac:dyDescent="0.25">
      <c r="A4" s="135" t="s">
        <v>635</v>
      </c>
      <c r="B4" s="135"/>
      <c r="C4" s="135"/>
      <c r="D4" s="135"/>
      <c r="E4" s="135"/>
      <c r="F4" s="135"/>
      <c r="G4" s="135"/>
      <c r="H4" s="135"/>
    </row>
    <row r="5" spans="1:9" x14ac:dyDescent="0.25">
      <c r="A5" s="138" t="s">
        <v>0</v>
      </c>
      <c r="B5" s="25" t="s">
        <v>82</v>
      </c>
      <c r="C5" s="138" t="s">
        <v>86</v>
      </c>
      <c r="D5" s="138" t="s">
        <v>2</v>
      </c>
      <c r="E5" s="138" t="s">
        <v>3</v>
      </c>
      <c r="F5" s="138" t="s">
        <v>4</v>
      </c>
      <c r="G5" s="138" t="s">
        <v>5</v>
      </c>
      <c r="H5" s="138" t="s">
        <v>6</v>
      </c>
      <c r="I5" s="136" t="s">
        <v>547</v>
      </c>
    </row>
    <row r="6" spans="1:9" ht="25.5" x14ac:dyDescent="0.25">
      <c r="A6" s="138"/>
      <c r="B6" s="25" t="s">
        <v>7</v>
      </c>
      <c r="C6" s="138"/>
      <c r="D6" s="138"/>
      <c r="E6" s="138"/>
      <c r="F6" s="138"/>
      <c r="G6" s="138"/>
      <c r="H6" s="138"/>
      <c r="I6" s="136"/>
    </row>
    <row r="7" spans="1:9" x14ac:dyDescent="0.25">
      <c r="A7" s="1"/>
      <c r="B7" s="1"/>
      <c r="C7" s="1"/>
      <c r="D7" s="1"/>
      <c r="E7" s="2"/>
      <c r="F7" s="101">
        <f>ROUND(D7*E7,2)</f>
        <v>0</v>
      </c>
      <c r="G7" s="102">
        <f>ROUND(F7*24%,2)</f>
        <v>0</v>
      </c>
      <c r="H7" s="102">
        <f>F7+G7</f>
        <v>0</v>
      </c>
      <c r="I7" s="6"/>
    </row>
    <row r="8" spans="1:9" x14ac:dyDescent="0.25">
      <c r="A8" s="1"/>
      <c r="B8" s="1"/>
      <c r="C8" s="1"/>
      <c r="D8" s="1"/>
      <c r="E8" s="1"/>
      <c r="F8" s="101">
        <f>ROUND(D8*E8,2)</f>
        <v>0</v>
      </c>
      <c r="G8" s="102">
        <f>ROUND(F8*24%,2)</f>
        <v>0</v>
      </c>
      <c r="H8" s="102">
        <f>F8+G8</f>
        <v>0</v>
      </c>
      <c r="I8" s="6"/>
    </row>
    <row r="9" spans="1:9" x14ac:dyDescent="0.25">
      <c r="A9" s="1"/>
      <c r="B9" s="1"/>
      <c r="C9" s="1"/>
      <c r="D9" s="1"/>
      <c r="E9" s="1"/>
      <c r="F9" s="101">
        <f>ROUND(D9*E9,2)</f>
        <v>0</v>
      </c>
      <c r="G9" s="102">
        <f>ROUND(F9*24%,2)</f>
        <v>0</v>
      </c>
      <c r="H9" s="102">
        <f>F9+G9</f>
        <v>0</v>
      </c>
      <c r="I9" s="6"/>
    </row>
    <row r="10" spans="1:9" ht="19.5" customHeight="1" x14ac:dyDescent="0.25">
      <c r="A10" s="32"/>
      <c r="B10" s="32" t="s">
        <v>8</v>
      </c>
      <c r="C10" s="32"/>
      <c r="D10" s="32"/>
      <c r="E10" s="32"/>
      <c r="F10" s="103">
        <f>SUM(F7:F9)</f>
        <v>0</v>
      </c>
      <c r="G10" s="103">
        <f>SUM(G7:G9)</f>
        <v>0</v>
      </c>
      <c r="H10" s="103">
        <f>SUM(H7:H9)</f>
        <v>0</v>
      </c>
    </row>
    <row r="11" spans="1:9" ht="15.75" customHeight="1" x14ac:dyDescent="0.25"/>
    <row r="13" spans="1:9" x14ac:dyDescent="0.25">
      <c r="A13" s="172"/>
      <c r="B13" s="172"/>
      <c r="C13" s="172"/>
      <c r="D13" s="172"/>
      <c r="E13" s="172"/>
      <c r="F13" s="172"/>
      <c r="G13" s="172"/>
      <c r="H13" s="172"/>
    </row>
    <row r="14" spans="1:9" x14ac:dyDescent="0.25">
      <c r="A14" s="172"/>
      <c r="B14" s="172"/>
      <c r="C14" s="172"/>
      <c r="D14" s="172"/>
      <c r="E14" s="172"/>
      <c r="F14" s="172"/>
      <c r="G14" s="172"/>
      <c r="H14" s="172"/>
    </row>
  </sheetData>
  <mergeCells count="12">
    <mergeCell ref="A1:H1"/>
    <mergeCell ref="A2:H2"/>
    <mergeCell ref="I5:I6"/>
    <mergeCell ref="A13:H14"/>
    <mergeCell ref="A4:H4"/>
    <mergeCell ref="A5:A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topLeftCell="A4" workbookViewId="0">
      <selection activeCell="J17" sqref="J17"/>
    </sheetView>
  </sheetViews>
  <sheetFormatPr defaultRowHeight="15.75" x14ac:dyDescent="0.25"/>
  <cols>
    <col min="1" max="1" width="9.140625" style="40"/>
    <col min="2" max="2" width="58.7109375" style="39" customWidth="1"/>
    <col min="3" max="3" width="19.140625" style="39" bestFit="1" customWidth="1"/>
    <col min="4" max="4" width="19.85546875" style="39" customWidth="1"/>
    <col min="5" max="5" width="20.5703125" style="39" bestFit="1" customWidth="1"/>
    <col min="6" max="16384" width="9.140625" style="39"/>
  </cols>
  <sheetData>
    <row r="1" spans="1:5" ht="21" x14ac:dyDescent="0.35">
      <c r="A1" s="130" t="s">
        <v>105</v>
      </c>
      <c r="B1" s="130"/>
      <c r="C1" s="130"/>
      <c r="D1" s="130"/>
      <c r="E1" s="130"/>
    </row>
    <row r="2" spans="1:5" ht="21" x14ac:dyDescent="0.35">
      <c r="A2" s="130" t="s">
        <v>106</v>
      </c>
      <c r="B2" s="130"/>
      <c r="C2" s="130"/>
      <c r="D2" s="130"/>
      <c r="E2" s="130"/>
    </row>
    <row r="3" spans="1:5" ht="16.5" thickBot="1" x14ac:dyDescent="0.3"/>
    <row r="4" spans="1:5" ht="19.5" thickBot="1" x14ac:dyDescent="0.35">
      <c r="A4" s="173" t="s">
        <v>556</v>
      </c>
      <c r="B4" s="174"/>
      <c r="C4" s="174"/>
      <c r="D4" s="174"/>
      <c r="E4" s="174"/>
    </row>
    <row r="5" spans="1:5" ht="38.25" customHeight="1" x14ac:dyDescent="0.25">
      <c r="A5" s="75" t="s">
        <v>557</v>
      </c>
      <c r="B5" s="76" t="s">
        <v>558</v>
      </c>
      <c r="C5" s="77" t="s">
        <v>559</v>
      </c>
      <c r="D5" s="77" t="s">
        <v>560</v>
      </c>
      <c r="E5" s="77" t="s">
        <v>561</v>
      </c>
    </row>
    <row r="6" spans="1:5" ht="25.5" customHeight="1" x14ac:dyDescent="0.25">
      <c r="A6" s="84">
        <v>1</v>
      </c>
      <c r="B6" s="85" t="s">
        <v>598</v>
      </c>
      <c r="C6" s="41">
        <v>0</v>
      </c>
      <c r="D6" s="41">
        <v>0</v>
      </c>
      <c r="E6" s="41">
        <v>0</v>
      </c>
    </row>
    <row r="7" spans="1:5" x14ac:dyDescent="0.25">
      <c r="A7" s="84">
        <v>2</v>
      </c>
      <c r="B7" s="86" t="s">
        <v>599</v>
      </c>
      <c r="C7" s="41">
        <v>0</v>
      </c>
      <c r="D7" s="41">
        <v>0</v>
      </c>
      <c r="E7" s="41">
        <v>0</v>
      </c>
    </row>
    <row r="8" spans="1:5" x14ac:dyDescent="0.25">
      <c r="A8" s="84">
        <v>3</v>
      </c>
      <c r="B8" s="85" t="s">
        <v>90</v>
      </c>
      <c r="C8" s="41">
        <v>0</v>
      </c>
      <c r="D8" s="41">
        <v>0</v>
      </c>
      <c r="E8" s="41">
        <v>0</v>
      </c>
    </row>
    <row r="9" spans="1:5" ht="27" customHeight="1" x14ac:dyDescent="0.25">
      <c r="A9" s="84">
        <v>7</v>
      </c>
      <c r="B9" s="86" t="s">
        <v>91</v>
      </c>
      <c r="C9" s="41">
        <v>0</v>
      </c>
      <c r="D9" s="41">
        <v>0</v>
      </c>
      <c r="E9" s="41">
        <v>0</v>
      </c>
    </row>
    <row r="10" spans="1:5" ht="23.25" customHeight="1" x14ac:dyDescent="0.25">
      <c r="A10" s="84">
        <v>8</v>
      </c>
      <c r="B10" s="86" t="s">
        <v>95</v>
      </c>
      <c r="C10" s="41">
        <v>0</v>
      </c>
      <c r="D10" s="41">
        <v>0</v>
      </c>
      <c r="E10" s="41">
        <v>0</v>
      </c>
    </row>
    <row r="11" spans="1:5" ht="30" x14ac:dyDescent="0.25">
      <c r="A11" s="84">
        <v>9</v>
      </c>
      <c r="B11" s="86" t="s">
        <v>92</v>
      </c>
      <c r="C11" s="41">
        <v>0</v>
      </c>
      <c r="D11" s="41">
        <v>0</v>
      </c>
      <c r="E11" s="41">
        <v>0</v>
      </c>
    </row>
    <row r="12" spans="1:5" x14ac:dyDescent="0.25">
      <c r="A12" s="84">
        <v>14</v>
      </c>
      <c r="B12" s="86" t="s">
        <v>600</v>
      </c>
      <c r="C12" s="41">
        <v>0</v>
      </c>
      <c r="D12" s="41">
        <v>0</v>
      </c>
      <c r="E12" s="41">
        <v>0</v>
      </c>
    </row>
    <row r="13" spans="1:5" ht="60" x14ac:dyDescent="0.25">
      <c r="A13" s="84">
        <v>16</v>
      </c>
      <c r="B13" s="89" t="s">
        <v>601</v>
      </c>
      <c r="C13" s="41">
        <v>0</v>
      </c>
      <c r="D13" s="41">
        <v>0</v>
      </c>
      <c r="E13" s="41">
        <v>0</v>
      </c>
    </row>
    <row r="14" spans="1:5" ht="90" x14ac:dyDescent="0.25">
      <c r="A14" s="84">
        <v>17</v>
      </c>
      <c r="B14" s="86" t="s">
        <v>602</v>
      </c>
      <c r="C14" s="41">
        <v>0</v>
      </c>
      <c r="D14" s="41">
        <v>0</v>
      </c>
      <c r="E14" s="41">
        <v>0</v>
      </c>
    </row>
    <row r="15" spans="1:5" ht="45" x14ac:dyDescent="0.25">
      <c r="A15" s="84">
        <v>19</v>
      </c>
      <c r="B15" s="91" t="s">
        <v>603</v>
      </c>
      <c r="C15" s="41">
        <v>0</v>
      </c>
      <c r="D15" s="41">
        <v>0</v>
      </c>
      <c r="E15" s="41">
        <v>0</v>
      </c>
    </row>
    <row r="16" spans="1:5" ht="30" x14ac:dyDescent="0.25">
      <c r="A16" s="84">
        <v>20</v>
      </c>
      <c r="B16" s="86" t="s">
        <v>604</v>
      </c>
      <c r="C16" s="41">
        <v>0</v>
      </c>
      <c r="D16" s="41">
        <v>0</v>
      </c>
      <c r="E16" s="41">
        <v>0</v>
      </c>
    </row>
    <row r="17" spans="1:5" x14ac:dyDescent="0.25">
      <c r="A17" s="84">
        <v>22</v>
      </c>
      <c r="B17" s="86" t="s">
        <v>93</v>
      </c>
      <c r="C17" s="41">
        <v>0</v>
      </c>
      <c r="D17" s="41">
        <v>0</v>
      </c>
      <c r="E17" s="41">
        <v>0</v>
      </c>
    </row>
    <row r="18" spans="1:5" ht="30" x14ac:dyDescent="0.25">
      <c r="A18" s="84">
        <v>24</v>
      </c>
      <c r="B18" s="86" t="s">
        <v>605</v>
      </c>
      <c r="C18" s="41">
        <v>0</v>
      </c>
      <c r="D18" s="41">
        <v>0</v>
      </c>
      <c r="E18" s="41">
        <v>0</v>
      </c>
    </row>
    <row r="19" spans="1:5" ht="51" customHeight="1" x14ac:dyDescent="0.25">
      <c r="A19" s="84">
        <v>27</v>
      </c>
      <c r="B19" s="90" t="s">
        <v>606</v>
      </c>
      <c r="C19" s="41">
        <v>0</v>
      </c>
      <c r="D19" s="41">
        <v>0</v>
      </c>
      <c r="E19" s="41">
        <v>0</v>
      </c>
    </row>
    <row r="20" spans="1:5" x14ac:dyDescent="0.25">
      <c r="A20" s="84">
        <v>29</v>
      </c>
      <c r="B20" s="87" t="s">
        <v>607</v>
      </c>
      <c r="C20" s="41">
        <v>0</v>
      </c>
      <c r="D20" s="41">
        <v>0</v>
      </c>
      <c r="E20" s="41">
        <v>0</v>
      </c>
    </row>
    <row r="21" spans="1:5" x14ac:dyDescent="0.25">
      <c r="A21" s="84">
        <v>31</v>
      </c>
      <c r="B21" s="88" t="s">
        <v>608</v>
      </c>
      <c r="C21" s="41">
        <v>0</v>
      </c>
      <c r="D21" s="41">
        <v>0</v>
      </c>
      <c r="E21" s="41">
        <v>0</v>
      </c>
    </row>
    <row r="22" spans="1:5" ht="30" x14ac:dyDescent="0.25">
      <c r="A22" s="84">
        <v>32</v>
      </c>
      <c r="B22" s="91" t="s">
        <v>609</v>
      </c>
      <c r="C22" s="41">
        <v>0</v>
      </c>
      <c r="D22" s="41">
        <v>0</v>
      </c>
      <c r="E22" s="41">
        <v>0</v>
      </c>
    </row>
    <row r="23" spans="1:5" x14ac:dyDescent="0.25">
      <c r="A23" s="84">
        <v>34</v>
      </c>
      <c r="B23" s="86" t="s">
        <v>610</v>
      </c>
      <c r="C23" s="41">
        <v>0</v>
      </c>
      <c r="D23" s="41">
        <v>0</v>
      </c>
      <c r="E23" s="41">
        <v>0</v>
      </c>
    </row>
    <row r="24" spans="1:5" x14ac:dyDescent="0.25">
      <c r="A24" s="84">
        <v>35</v>
      </c>
      <c r="B24" s="93" t="s">
        <v>611</v>
      </c>
      <c r="C24" s="41">
        <v>0</v>
      </c>
      <c r="D24" s="41">
        <v>0</v>
      </c>
      <c r="E24" s="41">
        <v>0</v>
      </c>
    </row>
    <row r="25" spans="1:5" ht="30" x14ac:dyDescent="0.25">
      <c r="A25" s="84">
        <v>36</v>
      </c>
      <c r="B25" s="90" t="s">
        <v>612</v>
      </c>
      <c r="C25" s="41">
        <v>0</v>
      </c>
      <c r="D25" s="41">
        <v>0</v>
      </c>
      <c r="E25" s="41">
        <v>0</v>
      </c>
    </row>
    <row r="26" spans="1:5" ht="45.75" thickBot="1" x14ac:dyDescent="0.3">
      <c r="A26" s="84">
        <v>37</v>
      </c>
      <c r="B26" s="86" t="s">
        <v>613</v>
      </c>
      <c r="C26" s="41">
        <v>0</v>
      </c>
      <c r="D26" s="41">
        <v>0</v>
      </c>
      <c r="E26" s="41">
        <v>0</v>
      </c>
    </row>
    <row r="27" spans="1:5" ht="16.5" thickBot="1" x14ac:dyDescent="0.3">
      <c r="A27" s="175" t="s">
        <v>562</v>
      </c>
      <c r="B27" s="176"/>
      <c r="C27" s="42">
        <f>SUM(C6:C26)</f>
        <v>0</v>
      </c>
      <c r="D27" s="42">
        <f>SUM(D6:D26)</f>
        <v>0</v>
      </c>
      <c r="E27" s="42">
        <f>SUM(E6:E26)</f>
        <v>0</v>
      </c>
    </row>
  </sheetData>
  <mergeCells count="4">
    <mergeCell ref="A1:E1"/>
    <mergeCell ref="A4:E4"/>
    <mergeCell ref="A27:B27"/>
    <mergeCell ref="A2:E2"/>
  </mergeCells>
  <printOptions horizontalCentered="1"/>
  <pageMargins left="0.49" right="0.34" top="0.52" bottom="0.41" header="0.31496062992125984" footer="0.31496062992125984"/>
  <pageSetup paperSize="9" scale="74"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27"/>
  <sheetViews>
    <sheetView topLeftCell="A16" workbookViewId="0">
      <selection activeCell="AA9" sqref="AA9"/>
    </sheetView>
  </sheetViews>
  <sheetFormatPr defaultColWidth="9.140625" defaultRowHeight="15" x14ac:dyDescent="0.25"/>
  <cols>
    <col min="1" max="1" width="3.85546875" style="45" customWidth="1"/>
    <col min="2" max="2" width="37.28515625" style="45" customWidth="1"/>
    <col min="3" max="80" width="1.28515625" style="45" customWidth="1"/>
    <col min="81" max="81" width="10.5703125" style="66" customWidth="1"/>
    <col min="82" max="273" width="9.140625" style="45"/>
    <col min="274" max="274" width="3.85546875" style="45" customWidth="1"/>
    <col min="275" max="275" width="22" style="45" customWidth="1"/>
    <col min="276" max="323" width="1.28515625" style="45" customWidth="1"/>
    <col min="324" max="324" width="8.85546875" style="45" bestFit="1" customWidth="1"/>
    <col min="325" max="529" width="9.140625" style="45"/>
    <col min="530" max="530" width="3.85546875" style="45" customWidth="1"/>
    <col min="531" max="531" width="22" style="45" customWidth="1"/>
    <col min="532" max="579" width="1.28515625" style="45" customWidth="1"/>
    <col min="580" max="580" width="8.85546875" style="45" bestFit="1" customWidth="1"/>
    <col min="581" max="785" width="9.140625" style="45"/>
    <col min="786" max="786" width="3.85546875" style="45" customWidth="1"/>
    <col min="787" max="787" width="22" style="45" customWidth="1"/>
    <col min="788" max="835" width="1.28515625" style="45" customWidth="1"/>
    <col min="836" max="836" width="8.85546875" style="45" bestFit="1" customWidth="1"/>
    <col min="837" max="1041" width="9.140625" style="45"/>
    <col min="1042" max="1042" width="3.85546875" style="45" customWidth="1"/>
    <col min="1043" max="1043" width="22" style="45" customWidth="1"/>
    <col min="1044" max="1091" width="1.28515625" style="45" customWidth="1"/>
    <col min="1092" max="1092" width="8.85546875" style="45" bestFit="1" customWidth="1"/>
    <col min="1093" max="1297" width="9.140625" style="45"/>
    <col min="1298" max="1298" width="3.85546875" style="45" customWidth="1"/>
    <col min="1299" max="1299" width="22" style="45" customWidth="1"/>
    <col min="1300" max="1347" width="1.28515625" style="45" customWidth="1"/>
    <col min="1348" max="1348" width="8.85546875" style="45" bestFit="1" customWidth="1"/>
    <col min="1349" max="1553" width="9.140625" style="45"/>
    <col min="1554" max="1554" width="3.85546875" style="45" customWidth="1"/>
    <col min="1555" max="1555" width="22" style="45" customWidth="1"/>
    <col min="1556" max="1603" width="1.28515625" style="45" customWidth="1"/>
    <col min="1604" max="1604" width="8.85546875" style="45" bestFit="1" customWidth="1"/>
    <col min="1605" max="1809" width="9.140625" style="45"/>
    <col min="1810" max="1810" width="3.85546875" style="45" customWidth="1"/>
    <col min="1811" max="1811" width="22" style="45" customWidth="1"/>
    <col min="1812" max="1859" width="1.28515625" style="45" customWidth="1"/>
    <col min="1860" max="1860" width="8.85546875" style="45" bestFit="1" customWidth="1"/>
    <col min="1861" max="2065" width="9.140625" style="45"/>
    <col min="2066" max="2066" width="3.85546875" style="45" customWidth="1"/>
    <col min="2067" max="2067" width="22" style="45" customWidth="1"/>
    <col min="2068" max="2115" width="1.28515625" style="45" customWidth="1"/>
    <col min="2116" max="2116" width="8.85546875" style="45" bestFit="1" customWidth="1"/>
    <col min="2117" max="2321" width="9.140625" style="45"/>
    <col min="2322" max="2322" width="3.85546875" style="45" customWidth="1"/>
    <col min="2323" max="2323" width="22" style="45" customWidth="1"/>
    <col min="2324" max="2371" width="1.28515625" style="45" customWidth="1"/>
    <col min="2372" max="2372" width="8.85546875" style="45" bestFit="1" customWidth="1"/>
    <col min="2373" max="2577" width="9.140625" style="45"/>
    <col min="2578" max="2578" width="3.85546875" style="45" customWidth="1"/>
    <col min="2579" max="2579" width="22" style="45" customWidth="1"/>
    <col min="2580" max="2627" width="1.28515625" style="45" customWidth="1"/>
    <col min="2628" max="2628" width="8.85546875" style="45" bestFit="1" customWidth="1"/>
    <col min="2629" max="2833" width="9.140625" style="45"/>
    <col min="2834" max="2834" width="3.85546875" style="45" customWidth="1"/>
    <col min="2835" max="2835" width="22" style="45" customWidth="1"/>
    <col min="2836" max="2883" width="1.28515625" style="45" customWidth="1"/>
    <col min="2884" max="2884" width="8.85546875" style="45" bestFit="1" customWidth="1"/>
    <col min="2885" max="3089" width="9.140625" style="45"/>
    <col min="3090" max="3090" width="3.85546875" style="45" customWidth="1"/>
    <col min="3091" max="3091" width="22" style="45" customWidth="1"/>
    <col min="3092" max="3139" width="1.28515625" style="45" customWidth="1"/>
    <col min="3140" max="3140" width="8.85546875" style="45" bestFit="1" customWidth="1"/>
    <col min="3141" max="3345" width="9.140625" style="45"/>
    <col min="3346" max="3346" width="3.85546875" style="45" customWidth="1"/>
    <col min="3347" max="3347" width="22" style="45" customWidth="1"/>
    <col min="3348" max="3395" width="1.28515625" style="45" customWidth="1"/>
    <col min="3396" max="3396" width="8.85546875" style="45" bestFit="1" customWidth="1"/>
    <col min="3397" max="3601" width="9.140625" style="45"/>
    <col min="3602" max="3602" width="3.85546875" style="45" customWidth="1"/>
    <col min="3603" max="3603" width="22" style="45" customWidth="1"/>
    <col min="3604" max="3651" width="1.28515625" style="45" customWidth="1"/>
    <col min="3652" max="3652" width="8.85546875" style="45" bestFit="1" customWidth="1"/>
    <col min="3653" max="3857" width="9.140625" style="45"/>
    <col min="3858" max="3858" width="3.85546875" style="45" customWidth="1"/>
    <col min="3859" max="3859" width="22" style="45" customWidth="1"/>
    <col min="3860" max="3907" width="1.28515625" style="45" customWidth="1"/>
    <col min="3908" max="3908" width="8.85546875" style="45" bestFit="1" customWidth="1"/>
    <col min="3909" max="4113" width="9.140625" style="45"/>
    <col min="4114" max="4114" width="3.85546875" style="45" customWidth="1"/>
    <col min="4115" max="4115" width="22" style="45" customWidth="1"/>
    <col min="4116" max="4163" width="1.28515625" style="45" customWidth="1"/>
    <col min="4164" max="4164" width="8.85546875" style="45" bestFit="1" customWidth="1"/>
    <col min="4165" max="4369" width="9.140625" style="45"/>
    <col min="4370" max="4370" width="3.85546875" style="45" customWidth="1"/>
    <col min="4371" max="4371" width="22" style="45" customWidth="1"/>
    <col min="4372" max="4419" width="1.28515625" style="45" customWidth="1"/>
    <col min="4420" max="4420" width="8.85546875" style="45" bestFit="1" customWidth="1"/>
    <col min="4421" max="4625" width="9.140625" style="45"/>
    <col min="4626" max="4626" width="3.85546875" style="45" customWidth="1"/>
    <col min="4627" max="4627" width="22" style="45" customWidth="1"/>
    <col min="4628" max="4675" width="1.28515625" style="45" customWidth="1"/>
    <col min="4676" max="4676" width="8.85546875" style="45" bestFit="1" customWidth="1"/>
    <col min="4677" max="4881" width="9.140625" style="45"/>
    <col min="4882" max="4882" width="3.85546875" style="45" customWidth="1"/>
    <col min="4883" max="4883" width="22" style="45" customWidth="1"/>
    <col min="4884" max="4931" width="1.28515625" style="45" customWidth="1"/>
    <col min="4932" max="4932" width="8.85546875" style="45" bestFit="1" customWidth="1"/>
    <col min="4933" max="5137" width="9.140625" style="45"/>
    <col min="5138" max="5138" width="3.85546875" style="45" customWidth="1"/>
    <col min="5139" max="5139" width="22" style="45" customWidth="1"/>
    <col min="5140" max="5187" width="1.28515625" style="45" customWidth="1"/>
    <col min="5188" max="5188" width="8.85546875" style="45" bestFit="1" customWidth="1"/>
    <col min="5189" max="5393" width="9.140625" style="45"/>
    <col min="5394" max="5394" width="3.85546875" style="45" customWidth="1"/>
    <col min="5395" max="5395" width="22" style="45" customWidth="1"/>
    <col min="5396" max="5443" width="1.28515625" style="45" customWidth="1"/>
    <col min="5444" max="5444" width="8.85546875" style="45" bestFit="1" customWidth="1"/>
    <col min="5445" max="5649" width="9.140625" style="45"/>
    <col min="5650" max="5650" width="3.85546875" style="45" customWidth="1"/>
    <col min="5651" max="5651" width="22" style="45" customWidth="1"/>
    <col min="5652" max="5699" width="1.28515625" style="45" customWidth="1"/>
    <col min="5700" max="5700" width="8.85546875" style="45" bestFit="1" customWidth="1"/>
    <col min="5701" max="5905" width="9.140625" style="45"/>
    <col min="5906" max="5906" width="3.85546875" style="45" customWidth="1"/>
    <col min="5907" max="5907" width="22" style="45" customWidth="1"/>
    <col min="5908" max="5955" width="1.28515625" style="45" customWidth="1"/>
    <col min="5956" max="5956" width="8.85546875" style="45" bestFit="1" customWidth="1"/>
    <col min="5957" max="6161" width="9.140625" style="45"/>
    <col min="6162" max="6162" width="3.85546875" style="45" customWidth="1"/>
    <col min="6163" max="6163" width="22" style="45" customWidth="1"/>
    <col min="6164" max="6211" width="1.28515625" style="45" customWidth="1"/>
    <col min="6212" max="6212" width="8.85546875" style="45" bestFit="1" customWidth="1"/>
    <col min="6213" max="6417" width="9.140625" style="45"/>
    <col min="6418" max="6418" width="3.85546875" style="45" customWidth="1"/>
    <col min="6419" max="6419" width="22" style="45" customWidth="1"/>
    <col min="6420" max="6467" width="1.28515625" style="45" customWidth="1"/>
    <col min="6468" max="6468" width="8.85546875" style="45" bestFit="1" customWidth="1"/>
    <col min="6469" max="6673" width="9.140625" style="45"/>
    <col min="6674" max="6674" width="3.85546875" style="45" customWidth="1"/>
    <col min="6675" max="6675" width="22" style="45" customWidth="1"/>
    <col min="6676" max="6723" width="1.28515625" style="45" customWidth="1"/>
    <col min="6724" max="6724" width="8.85546875" style="45" bestFit="1" customWidth="1"/>
    <col min="6725" max="6929" width="9.140625" style="45"/>
    <col min="6930" max="6930" width="3.85546875" style="45" customWidth="1"/>
    <col min="6931" max="6931" width="22" style="45" customWidth="1"/>
    <col min="6932" max="6979" width="1.28515625" style="45" customWidth="1"/>
    <col min="6980" max="6980" width="8.85546875" style="45" bestFit="1" customWidth="1"/>
    <col min="6981" max="7185" width="9.140625" style="45"/>
    <col min="7186" max="7186" width="3.85546875" style="45" customWidth="1"/>
    <col min="7187" max="7187" width="22" style="45" customWidth="1"/>
    <col min="7188" max="7235" width="1.28515625" style="45" customWidth="1"/>
    <col min="7236" max="7236" width="8.85546875" style="45" bestFit="1" customWidth="1"/>
    <col min="7237" max="7441" width="9.140625" style="45"/>
    <col min="7442" max="7442" width="3.85546875" style="45" customWidth="1"/>
    <col min="7443" max="7443" width="22" style="45" customWidth="1"/>
    <col min="7444" max="7491" width="1.28515625" style="45" customWidth="1"/>
    <col min="7492" max="7492" width="8.85546875" style="45" bestFit="1" customWidth="1"/>
    <col min="7493" max="7697" width="9.140625" style="45"/>
    <col min="7698" max="7698" width="3.85546875" style="45" customWidth="1"/>
    <col min="7699" max="7699" width="22" style="45" customWidth="1"/>
    <col min="7700" max="7747" width="1.28515625" style="45" customWidth="1"/>
    <col min="7748" max="7748" width="8.85546875" style="45" bestFit="1" customWidth="1"/>
    <col min="7749" max="7953" width="9.140625" style="45"/>
    <col min="7954" max="7954" width="3.85546875" style="45" customWidth="1"/>
    <col min="7955" max="7955" width="22" style="45" customWidth="1"/>
    <col min="7956" max="8003" width="1.28515625" style="45" customWidth="1"/>
    <col min="8004" max="8004" width="8.85546875" style="45" bestFit="1" customWidth="1"/>
    <col min="8005" max="8209" width="9.140625" style="45"/>
    <col min="8210" max="8210" width="3.85546875" style="45" customWidth="1"/>
    <col min="8211" max="8211" width="22" style="45" customWidth="1"/>
    <col min="8212" max="8259" width="1.28515625" style="45" customWidth="1"/>
    <col min="8260" max="8260" width="8.85546875" style="45" bestFit="1" customWidth="1"/>
    <col min="8261" max="8465" width="9.140625" style="45"/>
    <col min="8466" max="8466" width="3.85546875" style="45" customWidth="1"/>
    <col min="8467" max="8467" width="22" style="45" customWidth="1"/>
    <col min="8468" max="8515" width="1.28515625" style="45" customWidth="1"/>
    <col min="8516" max="8516" width="8.85546875" style="45" bestFit="1" customWidth="1"/>
    <col min="8517" max="8721" width="9.140625" style="45"/>
    <col min="8722" max="8722" width="3.85546875" style="45" customWidth="1"/>
    <col min="8723" max="8723" width="22" style="45" customWidth="1"/>
    <col min="8724" max="8771" width="1.28515625" style="45" customWidth="1"/>
    <col min="8772" max="8772" width="8.85546875" style="45" bestFit="1" customWidth="1"/>
    <col min="8773" max="8977" width="9.140625" style="45"/>
    <col min="8978" max="8978" width="3.85546875" style="45" customWidth="1"/>
    <col min="8979" max="8979" width="22" style="45" customWidth="1"/>
    <col min="8980" max="9027" width="1.28515625" style="45" customWidth="1"/>
    <col min="9028" max="9028" width="8.85546875" style="45" bestFit="1" customWidth="1"/>
    <col min="9029" max="9233" width="9.140625" style="45"/>
    <col min="9234" max="9234" width="3.85546875" style="45" customWidth="1"/>
    <col min="9235" max="9235" width="22" style="45" customWidth="1"/>
    <col min="9236" max="9283" width="1.28515625" style="45" customWidth="1"/>
    <col min="9284" max="9284" width="8.85546875" style="45" bestFit="1" customWidth="1"/>
    <col min="9285" max="9489" width="9.140625" style="45"/>
    <col min="9490" max="9490" width="3.85546875" style="45" customWidth="1"/>
    <col min="9491" max="9491" width="22" style="45" customWidth="1"/>
    <col min="9492" max="9539" width="1.28515625" style="45" customWidth="1"/>
    <col min="9540" max="9540" width="8.85546875" style="45" bestFit="1" customWidth="1"/>
    <col min="9541" max="9745" width="9.140625" style="45"/>
    <col min="9746" max="9746" width="3.85546875" style="45" customWidth="1"/>
    <col min="9747" max="9747" width="22" style="45" customWidth="1"/>
    <col min="9748" max="9795" width="1.28515625" style="45" customWidth="1"/>
    <col min="9796" max="9796" width="8.85546875" style="45" bestFit="1" customWidth="1"/>
    <col min="9797" max="10001" width="9.140625" style="45"/>
    <col min="10002" max="10002" width="3.85546875" style="45" customWidth="1"/>
    <col min="10003" max="10003" width="22" style="45" customWidth="1"/>
    <col min="10004" max="10051" width="1.28515625" style="45" customWidth="1"/>
    <col min="10052" max="10052" width="8.85546875" style="45" bestFit="1" customWidth="1"/>
    <col min="10053" max="10257" width="9.140625" style="45"/>
    <col min="10258" max="10258" width="3.85546875" style="45" customWidth="1"/>
    <col min="10259" max="10259" width="22" style="45" customWidth="1"/>
    <col min="10260" max="10307" width="1.28515625" style="45" customWidth="1"/>
    <col min="10308" max="10308" width="8.85546875" style="45" bestFit="1" customWidth="1"/>
    <col min="10309" max="10513" width="9.140625" style="45"/>
    <col min="10514" max="10514" width="3.85546875" style="45" customWidth="1"/>
    <col min="10515" max="10515" width="22" style="45" customWidth="1"/>
    <col min="10516" max="10563" width="1.28515625" style="45" customWidth="1"/>
    <col min="10564" max="10564" width="8.85546875" style="45" bestFit="1" customWidth="1"/>
    <col min="10565" max="10769" width="9.140625" style="45"/>
    <col min="10770" max="10770" width="3.85546875" style="45" customWidth="1"/>
    <col min="10771" max="10771" width="22" style="45" customWidth="1"/>
    <col min="10772" max="10819" width="1.28515625" style="45" customWidth="1"/>
    <col min="10820" max="10820" width="8.85546875" style="45" bestFit="1" customWidth="1"/>
    <col min="10821" max="11025" width="9.140625" style="45"/>
    <col min="11026" max="11026" width="3.85546875" style="45" customWidth="1"/>
    <col min="11027" max="11027" width="22" style="45" customWidth="1"/>
    <col min="11028" max="11075" width="1.28515625" style="45" customWidth="1"/>
    <col min="11076" max="11076" width="8.85546875" style="45" bestFit="1" customWidth="1"/>
    <col min="11077" max="11281" width="9.140625" style="45"/>
    <col min="11282" max="11282" width="3.85546875" style="45" customWidth="1"/>
    <col min="11283" max="11283" width="22" style="45" customWidth="1"/>
    <col min="11284" max="11331" width="1.28515625" style="45" customWidth="1"/>
    <col min="11332" max="11332" width="8.85546875" style="45" bestFit="1" customWidth="1"/>
    <col min="11333" max="11537" width="9.140625" style="45"/>
    <col min="11538" max="11538" width="3.85546875" style="45" customWidth="1"/>
    <col min="11539" max="11539" width="22" style="45" customWidth="1"/>
    <col min="11540" max="11587" width="1.28515625" style="45" customWidth="1"/>
    <col min="11588" max="11588" width="8.85546875" style="45" bestFit="1" customWidth="1"/>
    <col min="11589" max="11793" width="9.140625" style="45"/>
    <col min="11794" max="11794" width="3.85546875" style="45" customWidth="1"/>
    <col min="11795" max="11795" width="22" style="45" customWidth="1"/>
    <col min="11796" max="11843" width="1.28515625" style="45" customWidth="1"/>
    <col min="11844" max="11844" width="8.85546875" style="45" bestFit="1" customWidth="1"/>
    <col min="11845" max="12049" width="9.140625" style="45"/>
    <col min="12050" max="12050" width="3.85546875" style="45" customWidth="1"/>
    <col min="12051" max="12051" width="22" style="45" customWidth="1"/>
    <col min="12052" max="12099" width="1.28515625" style="45" customWidth="1"/>
    <col min="12100" max="12100" width="8.85546875" style="45" bestFit="1" customWidth="1"/>
    <col min="12101" max="12305" width="9.140625" style="45"/>
    <col min="12306" max="12306" width="3.85546875" style="45" customWidth="1"/>
    <col min="12307" max="12307" width="22" style="45" customWidth="1"/>
    <col min="12308" max="12355" width="1.28515625" style="45" customWidth="1"/>
    <col min="12356" max="12356" width="8.85546875" style="45" bestFit="1" customWidth="1"/>
    <col min="12357" max="12561" width="9.140625" style="45"/>
    <col min="12562" max="12562" width="3.85546875" style="45" customWidth="1"/>
    <col min="12563" max="12563" width="22" style="45" customWidth="1"/>
    <col min="12564" max="12611" width="1.28515625" style="45" customWidth="1"/>
    <col min="12612" max="12612" width="8.85546875" style="45" bestFit="1" customWidth="1"/>
    <col min="12613" max="12817" width="9.140625" style="45"/>
    <col min="12818" max="12818" width="3.85546875" style="45" customWidth="1"/>
    <col min="12819" max="12819" width="22" style="45" customWidth="1"/>
    <col min="12820" max="12867" width="1.28515625" style="45" customWidth="1"/>
    <col min="12868" max="12868" width="8.85546875" style="45" bestFit="1" customWidth="1"/>
    <col min="12869" max="13073" width="9.140625" style="45"/>
    <col min="13074" max="13074" width="3.85546875" style="45" customWidth="1"/>
    <col min="13075" max="13075" width="22" style="45" customWidth="1"/>
    <col min="13076" max="13123" width="1.28515625" style="45" customWidth="1"/>
    <col min="13124" max="13124" width="8.85546875" style="45" bestFit="1" customWidth="1"/>
    <col min="13125" max="13329" width="9.140625" style="45"/>
    <col min="13330" max="13330" width="3.85546875" style="45" customWidth="1"/>
    <col min="13331" max="13331" width="22" style="45" customWidth="1"/>
    <col min="13332" max="13379" width="1.28515625" style="45" customWidth="1"/>
    <col min="13380" max="13380" width="8.85546875" style="45" bestFit="1" customWidth="1"/>
    <col min="13381" max="13585" width="9.140625" style="45"/>
    <col min="13586" max="13586" width="3.85546875" style="45" customWidth="1"/>
    <col min="13587" max="13587" width="22" style="45" customWidth="1"/>
    <col min="13588" max="13635" width="1.28515625" style="45" customWidth="1"/>
    <col min="13636" max="13636" width="8.85546875" style="45" bestFit="1" customWidth="1"/>
    <col min="13637" max="13841" width="9.140625" style="45"/>
    <col min="13842" max="13842" width="3.85546875" style="45" customWidth="1"/>
    <col min="13843" max="13843" width="22" style="45" customWidth="1"/>
    <col min="13844" max="13891" width="1.28515625" style="45" customWidth="1"/>
    <col min="13892" max="13892" width="8.85546875" style="45" bestFit="1" customWidth="1"/>
    <col min="13893" max="14097" width="9.140625" style="45"/>
    <col min="14098" max="14098" width="3.85546875" style="45" customWidth="1"/>
    <col min="14099" max="14099" width="22" style="45" customWidth="1"/>
    <col min="14100" max="14147" width="1.28515625" style="45" customWidth="1"/>
    <col min="14148" max="14148" width="8.85546875" style="45" bestFit="1" customWidth="1"/>
    <col min="14149" max="14353" width="9.140625" style="45"/>
    <col min="14354" max="14354" width="3.85546875" style="45" customWidth="1"/>
    <col min="14355" max="14355" width="22" style="45" customWidth="1"/>
    <col min="14356" max="14403" width="1.28515625" style="45" customWidth="1"/>
    <col min="14404" max="14404" width="8.85546875" style="45" bestFit="1" customWidth="1"/>
    <col min="14405" max="14609" width="9.140625" style="45"/>
    <col min="14610" max="14610" width="3.85546875" style="45" customWidth="1"/>
    <col min="14611" max="14611" width="22" style="45" customWidth="1"/>
    <col min="14612" max="14659" width="1.28515625" style="45" customWidth="1"/>
    <col min="14660" max="14660" width="8.85546875" style="45" bestFit="1" customWidth="1"/>
    <col min="14661" max="14865" width="9.140625" style="45"/>
    <col min="14866" max="14866" width="3.85546875" style="45" customWidth="1"/>
    <col min="14867" max="14867" width="22" style="45" customWidth="1"/>
    <col min="14868" max="14915" width="1.28515625" style="45" customWidth="1"/>
    <col min="14916" max="14916" width="8.85546875" style="45" bestFit="1" customWidth="1"/>
    <col min="14917" max="15121" width="9.140625" style="45"/>
    <col min="15122" max="15122" width="3.85546875" style="45" customWidth="1"/>
    <col min="15123" max="15123" width="22" style="45" customWidth="1"/>
    <col min="15124" max="15171" width="1.28515625" style="45" customWidth="1"/>
    <col min="15172" max="15172" width="8.85546875" style="45" bestFit="1" customWidth="1"/>
    <col min="15173" max="15377" width="9.140625" style="45"/>
    <col min="15378" max="15378" width="3.85546875" style="45" customWidth="1"/>
    <col min="15379" max="15379" width="22" style="45" customWidth="1"/>
    <col min="15380" max="15427" width="1.28515625" style="45" customWidth="1"/>
    <col min="15428" max="15428" width="8.85546875" style="45" bestFit="1" customWidth="1"/>
    <col min="15429" max="15633" width="9.140625" style="45"/>
    <col min="15634" max="15634" width="3.85546875" style="45" customWidth="1"/>
    <col min="15635" max="15635" width="22" style="45" customWidth="1"/>
    <col min="15636" max="15683" width="1.28515625" style="45" customWidth="1"/>
    <col min="15684" max="15684" width="8.85546875" style="45" bestFit="1" customWidth="1"/>
    <col min="15685" max="15889" width="9.140625" style="45"/>
    <col min="15890" max="15890" width="3.85546875" style="45" customWidth="1"/>
    <col min="15891" max="15891" width="22" style="45" customWidth="1"/>
    <col min="15892" max="15939" width="1.28515625" style="45" customWidth="1"/>
    <col min="15940" max="15940" width="8.85546875" style="45" bestFit="1" customWidth="1"/>
    <col min="15941" max="16145" width="9.140625" style="45"/>
    <col min="16146" max="16146" width="3.85546875" style="45" customWidth="1"/>
    <col min="16147" max="16147" width="22" style="45" customWidth="1"/>
    <col min="16148" max="16195" width="1.28515625" style="45" customWidth="1"/>
    <col min="16196" max="16196" width="8.85546875" style="45" bestFit="1" customWidth="1"/>
    <col min="16197" max="16384" width="9.140625" style="45"/>
  </cols>
  <sheetData>
    <row r="1" spans="1:81" ht="18" thickBot="1" x14ac:dyDescent="0.35">
      <c r="A1" s="177" t="s">
        <v>570</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row>
    <row r="2" spans="1:81" x14ac:dyDescent="0.25">
      <c r="A2" s="178" t="s">
        <v>0</v>
      </c>
      <c r="B2" s="181" t="s">
        <v>571</v>
      </c>
      <c r="C2" s="184">
        <v>2017</v>
      </c>
      <c r="D2" s="185"/>
      <c r="E2" s="185"/>
      <c r="F2" s="185"/>
      <c r="G2" s="185"/>
      <c r="H2" s="185"/>
      <c r="I2" s="185"/>
      <c r="J2" s="185"/>
      <c r="K2" s="185"/>
      <c r="L2" s="185"/>
      <c r="M2" s="185"/>
      <c r="N2" s="186"/>
      <c r="O2" s="184">
        <v>2018</v>
      </c>
      <c r="P2" s="185"/>
      <c r="Q2" s="185"/>
      <c r="R2" s="185"/>
      <c r="S2" s="185"/>
      <c r="T2" s="185"/>
      <c r="U2" s="185"/>
      <c r="V2" s="185"/>
      <c r="W2" s="185"/>
      <c r="X2" s="185"/>
      <c r="Y2" s="185"/>
      <c r="Z2" s="186"/>
      <c r="AA2" s="185">
        <v>2019</v>
      </c>
      <c r="AB2" s="185"/>
      <c r="AC2" s="185"/>
      <c r="AD2" s="185"/>
      <c r="AE2" s="185"/>
      <c r="AF2" s="185"/>
      <c r="AG2" s="185"/>
      <c r="AH2" s="185"/>
      <c r="AI2" s="185"/>
      <c r="AJ2" s="185"/>
      <c r="AK2" s="185"/>
      <c r="AL2" s="185"/>
      <c r="AM2" s="184">
        <v>2020</v>
      </c>
      <c r="AN2" s="185"/>
      <c r="AO2" s="185"/>
      <c r="AP2" s="185"/>
      <c r="AQ2" s="185"/>
      <c r="AR2" s="185"/>
      <c r="AS2" s="185"/>
      <c r="AT2" s="185"/>
      <c r="AU2" s="185"/>
      <c r="AV2" s="185"/>
      <c r="AW2" s="185"/>
      <c r="AX2" s="186"/>
      <c r="AY2" s="185">
        <v>2021</v>
      </c>
      <c r="AZ2" s="185"/>
      <c r="BA2" s="185"/>
      <c r="BB2" s="185"/>
      <c r="BC2" s="185"/>
      <c r="BD2" s="185"/>
      <c r="BE2" s="185"/>
      <c r="BF2" s="185"/>
      <c r="BG2" s="185"/>
      <c r="BH2" s="185"/>
      <c r="BI2" s="185"/>
      <c r="BJ2" s="185"/>
      <c r="BK2" s="184">
        <v>2022</v>
      </c>
      <c r="BL2" s="185"/>
      <c r="BM2" s="185"/>
      <c r="BN2" s="185"/>
      <c r="BO2" s="185"/>
      <c r="BP2" s="185"/>
      <c r="BQ2" s="185"/>
      <c r="BR2" s="185"/>
      <c r="BS2" s="185"/>
      <c r="BT2" s="185"/>
      <c r="BU2" s="185"/>
      <c r="BV2" s="186"/>
      <c r="BW2" s="185">
        <v>2023</v>
      </c>
      <c r="BX2" s="185"/>
      <c r="BY2" s="185"/>
      <c r="BZ2" s="185"/>
      <c r="CA2" s="185"/>
      <c r="CB2" s="185"/>
      <c r="CC2" s="187" t="s">
        <v>4</v>
      </c>
    </row>
    <row r="3" spans="1:81" x14ac:dyDescent="0.25">
      <c r="A3" s="179"/>
      <c r="B3" s="182"/>
      <c r="C3" s="190" t="s">
        <v>572</v>
      </c>
      <c r="D3" s="191"/>
      <c r="E3" s="191"/>
      <c r="F3" s="191"/>
      <c r="G3" s="191"/>
      <c r="H3" s="191"/>
      <c r="I3" s="191"/>
      <c r="J3" s="191"/>
      <c r="K3" s="191"/>
      <c r="L3" s="191"/>
      <c r="M3" s="191"/>
      <c r="N3" s="192"/>
      <c r="O3" s="190" t="s">
        <v>572</v>
      </c>
      <c r="P3" s="191"/>
      <c r="Q3" s="191"/>
      <c r="R3" s="191"/>
      <c r="S3" s="191"/>
      <c r="T3" s="191"/>
      <c r="U3" s="191"/>
      <c r="V3" s="191"/>
      <c r="W3" s="191"/>
      <c r="X3" s="191"/>
      <c r="Y3" s="191"/>
      <c r="Z3" s="192"/>
      <c r="AA3" s="191" t="s">
        <v>572</v>
      </c>
      <c r="AB3" s="191"/>
      <c r="AC3" s="191"/>
      <c r="AD3" s="191"/>
      <c r="AE3" s="191"/>
      <c r="AF3" s="191"/>
      <c r="AG3" s="191"/>
      <c r="AH3" s="191"/>
      <c r="AI3" s="191"/>
      <c r="AJ3" s="191"/>
      <c r="AK3" s="191"/>
      <c r="AL3" s="191"/>
      <c r="AM3" s="190" t="s">
        <v>572</v>
      </c>
      <c r="AN3" s="191"/>
      <c r="AO3" s="191"/>
      <c r="AP3" s="191"/>
      <c r="AQ3" s="191"/>
      <c r="AR3" s="191"/>
      <c r="AS3" s="191"/>
      <c r="AT3" s="191"/>
      <c r="AU3" s="191"/>
      <c r="AV3" s="191"/>
      <c r="AW3" s="191"/>
      <c r="AX3" s="192"/>
      <c r="AY3" s="191" t="s">
        <v>572</v>
      </c>
      <c r="AZ3" s="191"/>
      <c r="BA3" s="191"/>
      <c r="BB3" s="191"/>
      <c r="BC3" s="191"/>
      <c r="BD3" s="191"/>
      <c r="BE3" s="191"/>
      <c r="BF3" s="191"/>
      <c r="BG3" s="191"/>
      <c r="BH3" s="191"/>
      <c r="BI3" s="191"/>
      <c r="BJ3" s="191"/>
      <c r="BK3" s="190" t="s">
        <v>572</v>
      </c>
      <c r="BL3" s="191"/>
      <c r="BM3" s="191"/>
      <c r="BN3" s="191"/>
      <c r="BO3" s="191"/>
      <c r="BP3" s="191"/>
      <c r="BQ3" s="191"/>
      <c r="BR3" s="191"/>
      <c r="BS3" s="191"/>
      <c r="BT3" s="191"/>
      <c r="BU3" s="191"/>
      <c r="BV3" s="192"/>
      <c r="BW3" s="191" t="s">
        <v>572</v>
      </c>
      <c r="BX3" s="191"/>
      <c r="BY3" s="191"/>
      <c r="BZ3" s="191"/>
      <c r="CA3" s="191"/>
      <c r="CB3" s="191"/>
      <c r="CC3" s="188"/>
    </row>
    <row r="4" spans="1:81" x14ac:dyDescent="0.25">
      <c r="A4" s="180"/>
      <c r="B4" s="183"/>
      <c r="C4" s="46" t="s">
        <v>573</v>
      </c>
      <c r="D4" s="47" t="s">
        <v>574</v>
      </c>
      <c r="E4" s="47" t="s">
        <v>575</v>
      </c>
      <c r="F4" s="47" t="s">
        <v>530</v>
      </c>
      <c r="G4" s="47" t="s">
        <v>575</v>
      </c>
      <c r="H4" s="47" t="s">
        <v>573</v>
      </c>
      <c r="I4" s="47" t="s">
        <v>573</v>
      </c>
      <c r="J4" s="47" t="s">
        <v>530</v>
      </c>
      <c r="K4" s="47" t="s">
        <v>576</v>
      </c>
      <c r="L4" s="47" t="s">
        <v>577</v>
      </c>
      <c r="M4" s="47" t="s">
        <v>578</v>
      </c>
      <c r="N4" s="48" t="s">
        <v>536</v>
      </c>
      <c r="O4" s="46" t="s">
        <v>573</v>
      </c>
      <c r="P4" s="47" t="s">
        <v>574</v>
      </c>
      <c r="Q4" s="47" t="s">
        <v>575</v>
      </c>
      <c r="R4" s="47" t="s">
        <v>530</v>
      </c>
      <c r="S4" s="47" t="s">
        <v>575</v>
      </c>
      <c r="T4" s="47" t="s">
        <v>573</v>
      </c>
      <c r="U4" s="47" t="s">
        <v>573</v>
      </c>
      <c r="V4" s="47" t="s">
        <v>530</v>
      </c>
      <c r="W4" s="47" t="s">
        <v>576</v>
      </c>
      <c r="X4" s="47" t="s">
        <v>577</v>
      </c>
      <c r="Y4" s="47" t="s">
        <v>578</v>
      </c>
      <c r="Z4" s="48" t="s">
        <v>536</v>
      </c>
      <c r="AA4" s="49" t="s">
        <v>573</v>
      </c>
      <c r="AB4" s="47" t="s">
        <v>574</v>
      </c>
      <c r="AC4" s="47" t="s">
        <v>575</v>
      </c>
      <c r="AD4" s="47" t="s">
        <v>530</v>
      </c>
      <c r="AE4" s="47" t="s">
        <v>575</v>
      </c>
      <c r="AF4" s="47" t="s">
        <v>573</v>
      </c>
      <c r="AG4" s="47" t="s">
        <v>573</v>
      </c>
      <c r="AH4" s="47" t="s">
        <v>530</v>
      </c>
      <c r="AI4" s="47" t="s">
        <v>576</v>
      </c>
      <c r="AJ4" s="47" t="s">
        <v>577</v>
      </c>
      <c r="AK4" s="47" t="s">
        <v>578</v>
      </c>
      <c r="AL4" s="50" t="s">
        <v>536</v>
      </c>
      <c r="AM4" s="46" t="s">
        <v>573</v>
      </c>
      <c r="AN4" s="47" t="s">
        <v>574</v>
      </c>
      <c r="AO4" s="47" t="s">
        <v>575</v>
      </c>
      <c r="AP4" s="47" t="s">
        <v>530</v>
      </c>
      <c r="AQ4" s="47" t="s">
        <v>575</v>
      </c>
      <c r="AR4" s="47" t="s">
        <v>573</v>
      </c>
      <c r="AS4" s="47" t="s">
        <v>573</v>
      </c>
      <c r="AT4" s="47" t="s">
        <v>530</v>
      </c>
      <c r="AU4" s="47" t="s">
        <v>576</v>
      </c>
      <c r="AV4" s="47" t="s">
        <v>577</v>
      </c>
      <c r="AW4" s="47" t="s">
        <v>578</v>
      </c>
      <c r="AX4" s="48" t="s">
        <v>536</v>
      </c>
      <c r="AY4" s="49" t="s">
        <v>573</v>
      </c>
      <c r="AZ4" s="47" t="s">
        <v>574</v>
      </c>
      <c r="BA4" s="47" t="s">
        <v>575</v>
      </c>
      <c r="BB4" s="47" t="s">
        <v>530</v>
      </c>
      <c r="BC4" s="47" t="s">
        <v>575</v>
      </c>
      <c r="BD4" s="47" t="s">
        <v>573</v>
      </c>
      <c r="BE4" s="47" t="s">
        <v>573</v>
      </c>
      <c r="BF4" s="47" t="s">
        <v>530</v>
      </c>
      <c r="BG4" s="47" t="s">
        <v>576</v>
      </c>
      <c r="BH4" s="47" t="s">
        <v>577</v>
      </c>
      <c r="BI4" s="47" t="s">
        <v>578</v>
      </c>
      <c r="BJ4" s="50" t="s">
        <v>536</v>
      </c>
      <c r="BK4" s="46" t="s">
        <v>573</v>
      </c>
      <c r="BL4" s="47" t="s">
        <v>574</v>
      </c>
      <c r="BM4" s="47" t="s">
        <v>575</v>
      </c>
      <c r="BN4" s="47" t="s">
        <v>530</v>
      </c>
      <c r="BO4" s="47" t="s">
        <v>575</v>
      </c>
      <c r="BP4" s="47" t="s">
        <v>573</v>
      </c>
      <c r="BQ4" s="47" t="s">
        <v>573</v>
      </c>
      <c r="BR4" s="47" t="s">
        <v>530</v>
      </c>
      <c r="BS4" s="47" t="s">
        <v>576</v>
      </c>
      <c r="BT4" s="47" t="s">
        <v>577</v>
      </c>
      <c r="BU4" s="47" t="s">
        <v>578</v>
      </c>
      <c r="BV4" s="48" t="s">
        <v>536</v>
      </c>
      <c r="BW4" s="49" t="s">
        <v>573</v>
      </c>
      <c r="BX4" s="47" t="s">
        <v>574</v>
      </c>
      <c r="BY4" s="47" t="s">
        <v>575</v>
      </c>
      <c r="BZ4" s="47" t="s">
        <v>530</v>
      </c>
      <c r="CA4" s="47" t="s">
        <v>575</v>
      </c>
      <c r="CB4" s="50" t="s">
        <v>573</v>
      </c>
      <c r="CC4" s="189"/>
    </row>
    <row r="5" spans="1:81" ht="51" x14ac:dyDescent="0.25">
      <c r="A5" s="114">
        <v>1</v>
      </c>
      <c r="B5" s="115" t="s">
        <v>598</v>
      </c>
      <c r="C5" s="51"/>
      <c r="D5" s="52"/>
      <c r="E5" s="52"/>
      <c r="F5" s="52"/>
      <c r="G5" s="52"/>
      <c r="H5" s="52"/>
      <c r="I5" s="52"/>
      <c r="J5" s="52"/>
      <c r="K5" s="52"/>
      <c r="L5" s="52"/>
      <c r="M5" s="52"/>
      <c r="N5" s="53"/>
      <c r="O5" s="51"/>
      <c r="P5" s="52"/>
      <c r="Q5" s="52"/>
      <c r="R5" s="52"/>
      <c r="S5" s="52"/>
      <c r="T5" s="52"/>
      <c r="U5" s="52"/>
      <c r="V5" s="52"/>
      <c r="W5" s="52"/>
      <c r="X5" s="52"/>
      <c r="Y5" s="52"/>
      <c r="Z5" s="53"/>
      <c r="AA5" s="54"/>
      <c r="AB5" s="52"/>
      <c r="AC5" s="52"/>
      <c r="AD5" s="52"/>
      <c r="AE5" s="52"/>
      <c r="AF5" s="52"/>
      <c r="AG5" s="52"/>
      <c r="AH5" s="52"/>
      <c r="AI5" s="52"/>
      <c r="AJ5" s="52"/>
      <c r="AK5" s="52"/>
      <c r="AL5" s="55"/>
      <c r="AM5" s="51"/>
      <c r="AN5" s="52"/>
      <c r="AO5" s="52"/>
      <c r="AP5" s="52"/>
      <c r="AQ5" s="52"/>
      <c r="AR5" s="52"/>
      <c r="AS5" s="52"/>
      <c r="AT5" s="52"/>
      <c r="AU5" s="52"/>
      <c r="AV5" s="52"/>
      <c r="AW5" s="52"/>
      <c r="AX5" s="53"/>
      <c r="AY5" s="54"/>
      <c r="AZ5" s="52"/>
      <c r="BA5" s="52"/>
      <c r="BB5" s="52"/>
      <c r="BC5" s="52"/>
      <c r="BD5" s="52"/>
      <c r="BE5" s="52"/>
      <c r="BF5" s="52"/>
      <c r="BG5" s="52"/>
      <c r="BH5" s="52"/>
      <c r="BI5" s="52"/>
      <c r="BJ5" s="55"/>
      <c r="BK5" s="51"/>
      <c r="BL5" s="52"/>
      <c r="BM5" s="52"/>
      <c r="BN5" s="52"/>
      <c r="BO5" s="52"/>
      <c r="BP5" s="52"/>
      <c r="BQ5" s="52"/>
      <c r="BR5" s="52"/>
      <c r="BS5" s="52"/>
      <c r="BT5" s="52"/>
      <c r="BU5" s="52"/>
      <c r="BV5" s="53"/>
      <c r="BW5" s="54"/>
      <c r="BX5" s="52"/>
      <c r="BY5" s="52"/>
      <c r="BZ5" s="52"/>
      <c r="CA5" s="52"/>
      <c r="CB5" s="55"/>
      <c r="CC5" s="56"/>
    </row>
    <row r="6" spans="1:81" x14ac:dyDescent="0.25">
      <c r="A6" s="114">
        <v>2</v>
      </c>
      <c r="B6" s="115" t="s">
        <v>599</v>
      </c>
      <c r="C6" s="57"/>
      <c r="D6" s="58"/>
      <c r="E6" s="58"/>
      <c r="F6" s="58"/>
      <c r="G6" s="58"/>
      <c r="H6" s="58"/>
      <c r="I6" s="58"/>
      <c r="J6" s="58"/>
      <c r="K6" s="58"/>
      <c r="L6" s="58"/>
      <c r="M6" s="58"/>
      <c r="N6" s="59"/>
      <c r="O6" s="57"/>
      <c r="P6" s="58"/>
      <c r="Q6" s="58"/>
      <c r="R6" s="58"/>
      <c r="S6" s="58"/>
      <c r="T6" s="58"/>
      <c r="U6" s="58"/>
      <c r="V6" s="58"/>
      <c r="W6" s="58"/>
      <c r="X6" s="58"/>
      <c r="Y6" s="58"/>
      <c r="Z6" s="59"/>
      <c r="AA6" s="60"/>
      <c r="AB6" s="58"/>
      <c r="AC6" s="58"/>
      <c r="AD6" s="58"/>
      <c r="AE6" s="58"/>
      <c r="AF6" s="58"/>
      <c r="AG6" s="58"/>
      <c r="AH6" s="58"/>
      <c r="AI6" s="58"/>
      <c r="AJ6" s="58"/>
      <c r="AK6" s="58"/>
      <c r="AL6" s="61"/>
      <c r="AM6" s="57"/>
      <c r="AN6" s="58"/>
      <c r="AO6" s="58"/>
      <c r="AP6" s="58"/>
      <c r="AQ6" s="58"/>
      <c r="AR6" s="58"/>
      <c r="AS6" s="58"/>
      <c r="AT6" s="58"/>
      <c r="AU6" s="58"/>
      <c r="AV6" s="58"/>
      <c r="AW6" s="58"/>
      <c r="AX6" s="59"/>
      <c r="AY6" s="60"/>
      <c r="AZ6" s="58"/>
      <c r="BA6" s="58"/>
      <c r="BB6" s="58"/>
      <c r="BC6" s="58"/>
      <c r="BD6" s="58"/>
      <c r="BE6" s="58"/>
      <c r="BF6" s="58"/>
      <c r="BG6" s="58"/>
      <c r="BH6" s="58"/>
      <c r="BI6" s="58"/>
      <c r="BJ6" s="61"/>
      <c r="BK6" s="57"/>
      <c r="BL6" s="58"/>
      <c r="BM6" s="58"/>
      <c r="BN6" s="58"/>
      <c r="BO6" s="58"/>
      <c r="BP6" s="58"/>
      <c r="BQ6" s="58"/>
      <c r="BR6" s="58"/>
      <c r="BS6" s="58"/>
      <c r="BT6" s="58"/>
      <c r="BU6" s="58"/>
      <c r="BV6" s="59"/>
      <c r="BW6" s="60"/>
      <c r="BX6" s="58"/>
      <c r="BY6" s="58"/>
      <c r="BZ6" s="58"/>
      <c r="CA6" s="58"/>
      <c r="CB6" s="61"/>
      <c r="CC6" s="56"/>
    </row>
    <row r="7" spans="1:81" x14ac:dyDescent="0.25">
      <c r="A7" s="114">
        <v>3</v>
      </c>
      <c r="B7" s="115" t="s">
        <v>90</v>
      </c>
      <c r="C7" s="57"/>
      <c r="D7" s="58"/>
      <c r="E7" s="58"/>
      <c r="F7" s="58"/>
      <c r="G7" s="58"/>
      <c r="H7" s="58"/>
      <c r="I7" s="58"/>
      <c r="J7" s="58"/>
      <c r="K7" s="58"/>
      <c r="L7" s="58"/>
      <c r="M7" s="58"/>
      <c r="N7" s="59"/>
      <c r="O7" s="57"/>
      <c r="P7" s="58"/>
      <c r="Q7" s="58"/>
      <c r="R7" s="58"/>
      <c r="S7" s="58"/>
      <c r="T7" s="58"/>
      <c r="U7" s="58"/>
      <c r="V7" s="58"/>
      <c r="W7" s="58"/>
      <c r="X7" s="58"/>
      <c r="Y7" s="58"/>
      <c r="Z7" s="59"/>
      <c r="AA7" s="60"/>
      <c r="AB7" s="58"/>
      <c r="AC7" s="58"/>
      <c r="AD7" s="58"/>
      <c r="AE7" s="58"/>
      <c r="AF7" s="58"/>
      <c r="AG7" s="58"/>
      <c r="AH7" s="58"/>
      <c r="AI7" s="58"/>
      <c r="AJ7" s="58"/>
      <c r="AK7" s="58"/>
      <c r="AL7" s="61"/>
      <c r="AM7" s="57"/>
      <c r="AN7" s="58"/>
      <c r="AO7" s="58"/>
      <c r="AP7" s="58"/>
      <c r="AQ7" s="58"/>
      <c r="AR7" s="58"/>
      <c r="AS7" s="58"/>
      <c r="AT7" s="58"/>
      <c r="AU7" s="58"/>
      <c r="AV7" s="58"/>
      <c r="AW7" s="58"/>
      <c r="AX7" s="59"/>
      <c r="AY7" s="60"/>
      <c r="AZ7" s="58"/>
      <c r="BA7" s="58"/>
      <c r="BB7" s="58"/>
      <c r="BC7" s="58"/>
      <c r="BD7" s="58"/>
      <c r="BE7" s="58"/>
      <c r="BF7" s="58"/>
      <c r="BG7" s="58"/>
      <c r="BH7" s="58"/>
      <c r="BI7" s="58"/>
      <c r="BJ7" s="61"/>
      <c r="BK7" s="57"/>
      <c r="BL7" s="58"/>
      <c r="BM7" s="58"/>
      <c r="BN7" s="58"/>
      <c r="BO7" s="58"/>
      <c r="BP7" s="58"/>
      <c r="BQ7" s="58"/>
      <c r="BR7" s="58"/>
      <c r="BS7" s="58"/>
      <c r="BT7" s="58"/>
      <c r="BU7" s="58"/>
      <c r="BV7" s="59"/>
      <c r="BW7" s="60"/>
      <c r="BX7" s="58"/>
      <c r="BY7" s="58"/>
      <c r="BZ7" s="58"/>
      <c r="CA7" s="58"/>
      <c r="CB7" s="61"/>
      <c r="CC7" s="56"/>
    </row>
    <row r="8" spans="1:81" ht="25.5" x14ac:dyDescent="0.25">
      <c r="A8" s="114">
        <v>7</v>
      </c>
      <c r="B8" s="115" t="s">
        <v>91</v>
      </c>
      <c r="C8" s="57"/>
      <c r="D8" s="58"/>
      <c r="E8" s="58"/>
      <c r="F8" s="58"/>
      <c r="G8" s="58"/>
      <c r="H8" s="58"/>
      <c r="I8" s="58"/>
      <c r="J8" s="58"/>
      <c r="K8" s="58"/>
      <c r="L8" s="58"/>
      <c r="M8" s="58"/>
      <c r="N8" s="59"/>
      <c r="O8" s="57"/>
      <c r="P8" s="58"/>
      <c r="Q8" s="58"/>
      <c r="R8" s="58"/>
      <c r="S8" s="58"/>
      <c r="T8" s="58"/>
      <c r="U8" s="58"/>
      <c r="V8" s="58"/>
      <c r="W8" s="58"/>
      <c r="X8" s="58"/>
      <c r="Y8" s="58"/>
      <c r="Z8" s="59"/>
      <c r="AA8" s="60"/>
      <c r="AB8" s="58"/>
      <c r="AC8" s="58"/>
      <c r="AD8" s="58"/>
      <c r="AE8" s="58"/>
      <c r="AF8" s="58"/>
      <c r="AG8" s="58"/>
      <c r="AH8" s="58"/>
      <c r="AI8" s="58"/>
      <c r="AJ8" s="58"/>
      <c r="AK8" s="58"/>
      <c r="AL8" s="61"/>
      <c r="AM8" s="57"/>
      <c r="AN8" s="58"/>
      <c r="AO8" s="58"/>
      <c r="AP8" s="58"/>
      <c r="AQ8" s="58"/>
      <c r="AR8" s="58"/>
      <c r="AS8" s="58"/>
      <c r="AT8" s="58"/>
      <c r="AU8" s="58"/>
      <c r="AV8" s="58"/>
      <c r="AW8" s="58"/>
      <c r="AX8" s="59"/>
      <c r="AY8" s="60"/>
      <c r="AZ8" s="58"/>
      <c r="BA8" s="58"/>
      <c r="BB8" s="58"/>
      <c r="BC8" s="58"/>
      <c r="BD8" s="58"/>
      <c r="BE8" s="58"/>
      <c r="BF8" s="58"/>
      <c r="BG8" s="58"/>
      <c r="BH8" s="58"/>
      <c r="BI8" s="58"/>
      <c r="BJ8" s="61"/>
      <c r="BK8" s="57"/>
      <c r="BL8" s="58"/>
      <c r="BM8" s="58"/>
      <c r="BN8" s="58"/>
      <c r="BO8" s="58"/>
      <c r="BP8" s="58"/>
      <c r="BQ8" s="58"/>
      <c r="BR8" s="58"/>
      <c r="BS8" s="58"/>
      <c r="BT8" s="58"/>
      <c r="BU8" s="58"/>
      <c r="BV8" s="59"/>
      <c r="BW8" s="60"/>
      <c r="BX8" s="58"/>
      <c r="BY8" s="58"/>
      <c r="BZ8" s="58"/>
      <c r="CA8" s="58"/>
      <c r="CB8" s="61"/>
      <c r="CC8" s="56"/>
    </row>
    <row r="9" spans="1:81" ht="25.5" x14ac:dyDescent="0.25">
      <c r="A9" s="114">
        <v>8</v>
      </c>
      <c r="B9" s="115" t="s">
        <v>95</v>
      </c>
      <c r="C9" s="57"/>
      <c r="D9" s="58"/>
      <c r="E9" s="58"/>
      <c r="F9" s="58"/>
      <c r="G9" s="58"/>
      <c r="H9" s="58"/>
      <c r="I9" s="58"/>
      <c r="J9" s="58"/>
      <c r="K9" s="58"/>
      <c r="L9" s="58"/>
      <c r="M9" s="58"/>
      <c r="N9" s="59"/>
      <c r="O9" s="57"/>
      <c r="P9" s="58"/>
      <c r="Q9" s="58"/>
      <c r="R9" s="58"/>
      <c r="S9" s="58"/>
      <c r="T9" s="58"/>
      <c r="U9" s="58"/>
      <c r="V9" s="58"/>
      <c r="W9" s="58"/>
      <c r="X9" s="58"/>
      <c r="Y9" s="58"/>
      <c r="Z9" s="59"/>
      <c r="AA9" s="60"/>
      <c r="AB9" s="58"/>
      <c r="AC9" s="58"/>
      <c r="AD9" s="58"/>
      <c r="AE9" s="58"/>
      <c r="AF9" s="58"/>
      <c r="AG9" s="58"/>
      <c r="AH9" s="58"/>
      <c r="AI9" s="58"/>
      <c r="AJ9" s="58"/>
      <c r="AK9" s="58"/>
      <c r="AL9" s="61"/>
      <c r="AM9" s="57"/>
      <c r="AN9" s="58"/>
      <c r="AO9" s="58"/>
      <c r="AP9" s="58"/>
      <c r="AQ9" s="58"/>
      <c r="AR9" s="58"/>
      <c r="AS9" s="58"/>
      <c r="AT9" s="58"/>
      <c r="AU9" s="58"/>
      <c r="AV9" s="58"/>
      <c r="AW9" s="58"/>
      <c r="AX9" s="59"/>
      <c r="AY9" s="60"/>
      <c r="AZ9" s="58"/>
      <c r="BA9" s="58"/>
      <c r="BB9" s="58"/>
      <c r="BC9" s="58"/>
      <c r="BD9" s="58"/>
      <c r="BE9" s="58"/>
      <c r="BF9" s="58"/>
      <c r="BG9" s="58"/>
      <c r="BH9" s="58"/>
      <c r="BI9" s="58"/>
      <c r="BJ9" s="61"/>
      <c r="BK9" s="57"/>
      <c r="BL9" s="58"/>
      <c r="BM9" s="58"/>
      <c r="BN9" s="58"/>
      <c r="BO9" s="58"/>
      <c r="BP9" s="58"/>
      <c r="BQ9" s="58"/>
      <c r="BR9" s="58"/>
      <c r="BS9" s="58"/>
      <c r="BT9" s="58"/>
      <c r="BU9" s="58"/>
      <c r="BV9" s="59"/>
      <c r="BW9" s="60"/>
      <c r="BX9" s="58"/>
      <c r="BY9" s="58"/>
      <c r="BZ9" s="58"/>
      <c r="CA9" s="58"/>
      <c r="CB9" s="61"/>
      <c r="CC9" s="56"/>
    </row>
    <row r="10" spans="1:81" ht="25.5" x14ac:dyDescent="0.25">
      <c r="A10" s="114">
        <v>9</v>
      </c>
      <c r="B10" s="115" t="s">
        <v>92</v>
      </c>
      <c r="C10" s="57"/>
      <c r="D10" s="58"/>
      <c r="E10" s="58"/>
      <c r="F10" s="58"/>
      <c r="G10" s="58"/>
      <c r="H10" s="58"/>
      <c r="I10" s="58"/>
      <c r="J10" s="58"/>
      <c r="K10" s="58"/>
      <c r="L10" s="58"/>
      <c r="M10" s="58"/>
      <c r="N10" s="59"/>
      <c r="O10" s="57"/>
      <c r="P10" s="58"/>
      <c r="Q10" s="58"/>
      <c r="R10" s="58"/>
      <c r="S10" s="58"/>
      <c r="T10" s="58"/>
      <c r="U10" s="58"/>
      <c r="V10" s="58"/>
      <c r="W10" s="58"/>
      <c r="X10" s="58"/>
      <c r="Y10" s="58"/>
      <c r="Z10" s="59"/>
      <c r="AA10" s="60"/>
      <c r="AB10" s="58"/>
      <c r="AC10" s="58"/>
      <c r="AD10" s="58"/>
      <c r="AE10" s="58"/>
      <c r="AF10" s="58"/>
      <c r="AG10" s="58"/>
      <c r="AH10" s="58"/>
      <c r="AI10" s="58"/>
      <c r="AJ10" s="58"/>
      <c r="AK10" s="58"/>
      <c r="AL10" s="61"/>
      <c r="AM10" s="57"/>
      <c r="AN10" s="58"/>
      <c r="AO10" s="58"/>
      <c r="AP10" s="58"/>
      <c r="AQ10" s="58"/>
      <c r="AR10" s="58"/>
      <c r="AS10" s="58"/>
      <c r="AT10" s="58"/>
      <c r="AU10" s="58"/>
      <c r="AV10" s="58"/>
      <c r="AW10" s="58"/>
      <c r="AX10" s="59"/>
      <c r="AY10" s="60"/>
      <c r="AZ10" s="58"/>
      <c r="BA10" s="58"/>
      <c r="BB10" s="58"/>
      <c r="BC10" s="58"/>
      <c r="BD10" s="58"/>
      <c r="BE10" s="58"/>
      <c r="BF10" s="58"/>
      <c r="BG10" s="58"/>
      <c r="BH10" s="58"/>
      <c r="BI10" s="58"/>
      <c r="BJ10" s="61"/>
      <c r="BK10" s="57"/>
      <c r="BL10" s="58"/>
      <c r="BM10" s="58"/>
      <c r="BN10" s="58"/>
      <c r="BO10" s="58"/>
      <c r="BP10" s="58"/>
      <c r="BQ10" s="58"/>
      <c r="BR10" s="58"/>
      <c r="BS10" s="58"/>
      <c r="BT10" s="58"/>
      <c r="BU10" s="58"/>
      <c r="BV10" s="59"/>
      <c r="BW10" s="60"/>
      <c r="BX10" s="58"/>
      <c r="BY10" s="58"/>
      <c r="BZ10" s="58"/>
      <c r="CA10" s="58"/>
      <c r="CB10" s="61"/>
      <c r="CC10" s="56"/>
    </row>
    <row r="11" spans="1:81" x14ac:dyDescent="0.25">
      <c r="A11" s="114">
        <v>14</v>
      </c>
      <c r="B11" s="115" t="s">
        <v>600</v>
      </c>
      <c r="C11" s="57"/>
      <c r="D11" s="58"/>
      <c r="E11" s="58"/>
      <c r="F11" s="58"/>
      <c r="G11" s="58"/>
      <c r="H11" s="58"/>
      <c r="I11" s="58"/>
      <c r="J11" s="58"/>
      <c r="K11" s="58"/>
      <c r="L11" s="58"/>
      <c r="M11" s="58"/>
      <c r="N11" s="59"/>
      <c r="O11" s="57"/>
      <c r="P11" s="58"/>
      <c r="Q11" s="58"/>
      <c r="R11" s="58"/>
      <c r="S11" s="58"/>
      <c r="T11" s="58"/>
      <c r="U11" s="58"/>
      <c r="V11" s="58"/>
      <c r="W11" s="58"/>
      <c r="X11" s="58"/>
      <c r="Y11" s="58"/>
      <c r="Z11" s="59"/>
      <c r="AA11" s="60"/>
      <c r="AB11" s="58"/>
      <c r="AC11" s="58"/>
      <c r="AD11" s="58"/>
      <c r="AE11" s="58"/>
      <c r="AF11" s="58"/>
      <c r="AG11" s="58"/>
      <c r="AH11" s="58"/>
      <c r="AI11" s="58"/>
      <c r="AJ11" s="58"/>
      <c r="AK11" s="58"/>
      <c r="AL11" s="61"/>
      <c r="AM11" s="57"/>
      <c r="AN11" s="58"/>
      <c r="AO11" s="58"/>
      <c r="AP11" s="58"/>
      <c r="AQ11" s="58"/>
      <c r="AR11" s="58"/>
      <c r="AS11" s="58"/>
      <c r="AT11" s="58"/>
      <c r="AU11" s="58"/>
      <c r="AV11" s="58"/>
      <c r="AW11" s="58"/>
      <c r="AX11" s="59"/>
      <c r="AY11" s="60"/>
      <c r="AZ11" s="58"/>
      <c r="BA11" s="58"/>
      <c r="BB11" s="58"/>
      <c r="BC11" s="58"/>
      <c r="BD11" s="58"/>
      <c r="BE11" s="58"/>
      <c r="BF11" s="58"/>
      <c r="BG11" s="58"/>
      <c r="BH11" s="58"/>
      <c r="BI11" s="58"/>
      <c r="BJ11" s="61"/>
      <c r="BK11" s="57"/>
      <c r="BL11" s="58"/>
      <c r="BM11" s="58"/>
      <c r="BN11" s="58"/>
      <c r="BO11" s="58"/>
      <c r="BP11" s="58"/>
      <c r="BQ11" s="58"/>
      <c r="BR11" s="58"/>
      <c r="BS11" s="58"/>
      <c r="BT11" s="58"/>
      <c r="BU11" s="58"/>
      <c r="BV11" s="59"/>
      <c r="BW11" s="60"/>
      <c r="BX11" s="58"/>
      <c r="BY11" s="58"/>
      <c r="BZ11" s="58"/>
      <c r="CA11" s="58"/>
      <c r="CB11" s="61"/>
      <c r="CC11" s="56"/>
    </row>
    <row r="12" spans="1:81" ht="63.75" x14ac:dyDescent="0.25">
      <c r="A12" s="114">
        <v>16</v>
      </c>
      <c r="B12" s="115" t="s">
        <v>601</v>
      </c>
      <c r="C12" s="57"/>
      <c r="D12" s="58"/>
      <c r="E12" s="58"/>
      <c r="F12" s="58"/>
      <c r="G12" s="58"/>
      <c r="H12" s="58"/>
      <c r="I12" s="58"/>
      <c r="J12" s="58"/>
      <c r="K12" s="58"/>
      <c r="L12" s="58"/>
      <c r="M12" s="58"/>
      <c r="N12" s="59"/>
      <c r="O12" s="57"/>
      <c r="P12" s="58"/>
      <c r="Q12" s="58"/>
      <c r="R12" s="58"/>
      <c r="S12" s="58"/>
      <c r="T12" s="58"/>
      <c r="U12" s="58"/>
      <c r="V12" s="58"/>
      <c r="W12" s="58"/>
      <c r="X12" s="58"/>
      <c r="Y12" s="58"/>
      <c r="Z12" s="59"/>
      <c r="AA12" s="60"/>
      <c r="AB12" s="58"/>
      <c r="AC12" s="58"/>
      <c r="AD12" s="58"/>
      <c r="AE12" s="58"/>
      <c r="AF12" s="58"/>
      <c r="AG12" s="58"/>
      <c r="AH12" s="58"/>
      <c r="AI12" s="58"/>
      <c r="AJ12" s="58"/>
      <c r="AK12" s="58"/>
      <c r="AL12" s="61"/>
      <c r="AM12" s="57"/>
      <c r="AN12" s="58"/>
      <c r="AO12" s="58"/>
      <c r="AP12" s="58"/>
      <c r="AQ12" s="58"/>
      <c r="AR12" s="58"/>
      <c r="AS12" s="58"/>
      <c r="AT12" s="58"/>
      <c r="AU12" s="58"/>
      <c r="AV12" s="58"/>
      <c r="AW12" s="58"/>
      <c r="AX12" s="59"/>
      <c r="AY12" s="60"/>
      <c r="AZ12" s="58"/>
      <c r="BA12" s="58"/>
      <c r="BB12" s="58"/>
      <c r="BC12" s="58"/>
      <c r="BD12" s="58"/>
      <c r="BE12" s="58"/>
      <c r="BF12" s="58"/>
      <c r="BG12" s="58"/>
      <c r="BH12" s="58"/>
      <c r="BI12" s="58"/>
      <c r="BJ12" s="61"/>
      <c r="BK12" s="57"/>
      <c r="BL12" s="58"/>
      <c r="BM12" s="58"/>
      <c r="BN12" s="58"/>
      <c r="BO12" s="58"/>
      <c r="BP12" s="58"/>
      <c r="BQ12" s="58"/>
      <c r="BR12" s="58"/>
      <c r="BS12" s="58"/>
      <c r="BT12" s="58"/>
      <c r="BU12" s="58"/>
      <c r="BV12" s="59"/>
      <c r="BW12" s="60"/>
      <c r="BX12" s="58"/>
      <c r="BY12" s="58"/>
      <c r="BZ12" s="58"/>
      <c r="CA12" s="58"/>
      <c r="CB12" s="61"/>
      <c r="CC12" s="56"/>
    </row>
    <row r="13" spans="1:81" ht="102" x14ac:dyDescent="0.25">
      <c r="A13" s="114">
        <v>17</v>
      </c>
      <c r="B13" s="115" t="s">
        <v>602</v>
      </c>
      <c r="C13" s="57"/>
      <c r="D13" s="58"/>
      <c r="E13" s="58"/>
      <c r="F13" s="58"/>
      <c r="G13" s="58"/>
      <c r="H13" s="58"/>
      <c r="I13" s="58"/>
      <c r="J13" s="58"/>
      <c r="K13" s="58"/>
      <c r="L13" s="58"/>
      <c r="M13" s="58"/>
      <c r="N13" s="59"/>
      <c r="O13" s="57"/>
      <c r="P13" s="58"/>
      <c r="Q13" s="58"/>
      <c r="R13" s="58"/>
      <c r="S13" s="58"/>
      <c r="T13" s="58"/>
      <c r="U13" s="58"/>
      <c r="V13" s="58"/>
      <c r="W13" s="58"/>
      <c r="X13" s="58"/>
      <c r="Y13" s="58"/>
      <c r="Z13" s="59"/>
      <c r="AA13" s="60"/>
      <c r="AB13" s="58"/>
      <c r="AC13" s="58"/>
      <c r="AD13" s="58"/>
      <c r="AE13" s="58"/>
      <c r="AF13" s="58"/>
      <c r="AG13" s="58"/>
      <c r="AH13" s="58"/>
      <c r="AI13" s="58"/>
      <c r="AJ13" s="58"/>
      <c r="AK13" s="58"/>
      <c r="AL13" s="61"/>
      <c r="AM13" s="57"/>
      <c r="AN13" s="58"/>
      <c r="AO13" s="58"/>
      <c r="AP13" s="58"/>
      <c r="AQ13" s="58"/>
      <c r="AR13" s="58"/>
      <c r="AS13" s="58"/>
      <c r="AT13" s="58"/>
      <c r="AU13" s="58"/>
      <c r="AV13" s="58"/>
      <c r="AW13" s="58"/>
      <c r="AX13" s="59"/>
      <c r="AY13" s="60"/>
      <c r="AZ13" s="58"/>
      <c r="BA13" s="58"/>
      <c r="BB13" s="58"/>
      <c r="BC13" s="58"/>
      <c r="BD13" s="58"/>
      <c r="BE13" s="58"/>
      <c r="BF13" s="58"/>
      <c r="BG13" s="58"/>
      <c r="BH13" s="58"/>
      <c r="BI13" s="58"/>
      <c r="BJ13" s="61"/>
      <c r="BK13" s="57"/>
      <c r="BL13" s="58"/>
      <c r="BM13" s="58"/>
      <c r="BN13" s="58"/>
      <c r="BO13" s="58"/>
      <c r="BP13" s="58"/>
      <c r="BQ13" s="58"/>
      <c r="BR13" s="58"/>
      <c r="BS13" s="58"/>
      <c r="BT13" s="58"/>
      <c r="BU13" s="58"/>
      <c r="BV13" s="59"/>
      <c r="BW13" s="60"/>
      <c r="BX13" s="58"/>
      <c r="BY13" s="58"/>
      <c r="BZ13" s="58"/>
      <c r="CA13" s="58"/>
      <c r="CB13" s="61"/>
      <c r="CC13" s="56"/>
    </row>
    <row r="14" spans="1:81" ht="51" x14ac:dyDescent="0.25">
      <c r="A14" s="114">
        <v>19</v>
      </c>
      <c r="B14" s="115" t="s">
        <v>603</v>
      </c>
      <c r="C14" s="57"/>
      <c r="D14" s="58"/>
      <c r="E14" s="58"/>
      <c r="F14" s="58"/>
      <c r="G14" s="58"/>
      <c r="H14" s="58"/>
      <c r="I14" s="58"/>
      <c r="J14" s="58"/>
      <c r="K14" s="58"/>
      <c r="L14" s="58"/>
      <c r="M14" s="58"/>
      <c r="N14" s="59"/>
      <c r="O14" s="57"/>
      <c r="P14" s="58"/>
      <c r="Q14" s="58"/>
      <c r="R14" s="58"/>
      <c r="S14" s="58"/>
      <c r="T14" s="58"/>
      <c r="U14" s="58"/>
      <c r="V14" s="58"/>
      <c r="W14" s="58"/>
      <c r="X14" s="58"/>
      <c r="Y14" s="58"/>
      <c r="Z14" s="59"/>
      <c r="AA14" s="60"/>
      <c r="AB14" s="58"/>
      <c r="AC14" s="58"/>
      <c r="AD14" s="58"/>
      <c r="AE14" s="58"/>
      <c r="AF14" s="58"/>
      <c r="AG14" s="58"/>
      <c r="AH14" s="58"/>
      <c r="AI14" s="58"/>
      <c r="AJ14" s="58"/>
      <c r="AK14" s="58"/>
      <c r="AL14" s="61"/>
      <c r="AM14" s="57"/>
      <c r="AN14" s="58"/>
      <c r="AO14" s="58"/>
      <c r="AP14" s="58"/>
      <c r="AQ14" s="58"/>
      <c r="AR14" s="58"/>
      <c r="AS14" s="58"/>
      <c r="AT14" s="58"/>
      <c r="AU14" s="58"/>
      <c r="AV14" s="58"/>
      <c r="AW14" s="58"/>
      <c r="AX14" s="59"/>
      <c r="AY14" s="60"/>
      <c r="AZ14" s="58"/>
      <c r="BA14" s="58"/>
      <c r="BB14" s="58"/>
      <c r="BC14" s="58"/>
      <c r="BD14" s="58"/>
      <c r="BE14" s="58"/>
      <c r="BF14" s="58"/>
      <c r="BG14" s="58"/>
      <c r="BH14" s="58"/>
      <c r="BI14" s="58"/>
      <c r="BJ14" s="61"/>
      <c r="BK14" s="57"/>
      <c r="BL14" s="58"/>
      <c r="BM14" s="58"/>
      <c r="BN14" s="58"/>
      <c r="BO14" s="58"/>
      <c r="BP14" s="58"/>
      <c r="BQ14" s="58"/>
      <c r="BR14" s="58"/>
      <c r="BS14" s="58"/>
      <c r="BT14" s="58"/>
      <c r="BU14" s="58"/>
      <c r="BV14" s="59"/>
      <c r="BW14" s="60"/>
      <c r="BX14" s="58"/>
      <c r="BY14" s="58"/>
      <c r="BZ14" s="58"/>
      <c r="CA14" s="58"/>
      <c r="CB14" s="61"/>
      <c r="CC14" s="56"/>
    </row>
    <row r="15" spans="1:81" ht="25.5" x14ac:dyDescent="0.25">
      <c r="A15" s="114">
        <v>20</v>
      </c>
      <c r="B15" s="115" t="s">
        <v>604</v>
      </c>
      <c r="C15" s="57"/>
      <c r="D15" s="58"/>
      <c r="E15" s="58"/>
      <c r="F15" s="58"/>
      <c r="G15" s="58"/>
      <c r="H15" s="58"/>
      <c r="I15" s="58"/>
      <c r="J15" s="58"/>
      <c r="K15" s="58"/>
      <c r="L15" s="58"/>
      <c r="M15" s="58"/>
      <c r="N15" s="59"/>
      <c r="O15" s="57"/>
      <c r="P15" s="58"/>
      <c r="Q15" s="58"/>
      <c r="R15" s="58"/>
      <c r="S15" s="58"/>
      <c r="T15" s="58"/>
      <c r="U15" s="58"/>
      <c r="V15" s="58"/>
      <c r="W15" s="58"/>
      <c r="X15" s="58"/>
      <c r="Y15" s="58"/>
      <c r="Z15" s="59"/>
      <c r="AA15" s="60"/>
      <c r="AB15" s="58"/>
      <c r="AC15" s="58"/>
      <c r="AD15" s="58"/>
      <c r="AE15" s="58"/>
      <c r="AF15" s="58"/>
      <c r="AG15" s="58"/>
      <c r="AH15" s="58"/>
      <c r="AI15" s="58"/>
      <c r="AJ15" s="58"/>
      <c r="AK15" s="58"/>
      <c r="AL15" s="61"/>
      <c r="AM15" s="57"/>
      <c r="AN15" s="58"/>
      <c r="AO15" s="58"/>
      <c r="AP15" s="58"/>
      <c r="AQ15" s="58"/>
      <c r="AR15" s="58"/>
      <c r="AS15" s="58"/>
      <c r="AT15" s="58"/>
      <c r="AU15" s="58"/>
      <c r="AV15" s="58"/>
      <c r="AW15" s="58"/>
      <c r="AX15" s="59"/>
      <c r="AY15" s="60"/>
      <c r="AZ15" s="58"/>
      <c r="BA15" s="58"/>
      <c r="BB15" s="58"/>
      <c r="BC15" s="58"/>
      <c r="BD15" s="58"/>
      <c r="BE15" s="58"/>
      <c r="BF15" s="58"/>
      <c r="BG15" s="58"/>
      <c r="BH15" s="58"/>
      <c r="BI15" s="58"/>
      <c r="BJ15" s="61"/>
      <c r="BK15" s="57"/>
      <c r="BL15" s="58"/>
      <c r="BM15" s="58"/>
      <c r="BN15" s="58"/>
      <c r="BO15" s="58"/>
      <c r="BP15" s="58"/>
      <c r="BQ15" s="58"/>
      <c r="BR15" s="58"/>
      <c r="BS15" s="58"/>
      <c r="BT15" s="58"/>
      <c r="BU15" s="58"/>
      <c r="BV15" s="59"/>
      <c r="BW15" s="60"/>
      <c r="BX15" s="58"/>
      <c r="BY15" s="58"/>
      <c r="BZ15" s="58"/>
      <c r="CA15" s="58"/>
      <c r="CB15" s="61"/>
      <c r="CC15" s="56"/>
    </row>
    <row r="16" spans="1:81" ht="25.5" x14ac:dyDescent="0.25">
      <c r="A16" s="114">
        <v>22</v>
      </c>
      <c r="B16" s="115" t="s">
        <v>93</v>
      </c>
      <c r="C16" s="57"/>
      <c r="D16" s="58"/>
      <c r="E16" s="58"/>
      <c r="F16" s="58"/>
      <c r="G16" s="58"/>
      <c r="H16" s="58"/>
      <c r="I16" s="58"/>
      <c r="J16" s="58"/>
      <c r="K16" s="58"/>
      <c r="L16" s="58"/>
      <c r="M16" s="58"/>
      <c r="N16" s="59"/>
      <c r="O16" s="57"/>
      <c r="P16" s="58"/>
      <c r="Q16" s="58"/>
      <c r="R16" s="58"/>
      <c r="S16" s="58"/>
      <c r="T16" s="58"/>
      <c r="U16" s="58"/>
      <c r="V16" s="58"/>
      <c r="W16" s="58"/>
      <c r="X16" s="58"/>
      <c r="Y16" s="58"/>
      <c r="Z16" s="59"/>
      <c r="AA16" s="60"/>
      <c r="AB16" s="58"/>
      <c r="AC16" s="58"/>
      <c r="AD16" s="58"/>
      <c r="AE16" s="58"/>
      <c r="AF16" s="58"/>
      <c r="AG16" s="58"/>
      <c r="AH16" s="58"/>
      <c r="AI16" s="58"/>
      <c r="AJ16" s="58"/>
      <c r="AK16" s="58"/>
      <c r="AL16" s="61"/>
      <c r="AM16" s="57"/>
      <c r="AN16" s="58"/>
      <c r="AO16" s="58"/>
      <c r="AP16" s="58"/>
      <c r="AQ16" s="58"/>
      <c r="AR16" s="58"/>
      <c r="AS16" s="58"/>
      <c r="AT16" s="58"/>
      <c r="AU16" s="58"/>
      <c r="AV16" s="58"/>
      <c r="AW16" s="58"/>
      <c r="AX16" s="59"/>
      <c r="AY16" s="60"/>
      <c r="AZ16" s="58"/>
      <c r="BA16" s="58"/>
      <c r="BB16" s="58"/>
      <c r="BC16" s="58"/>
      <c r="BD16" s="58"/>
      <c r="BE16" s="58"/>
      <c r="BF16" s="58"/>
      <c r="BG16" s="58"/>
      <c r="BH16" s="58"/>
      <c r="BI16" s="58"/>
      <c r="BJ16" s="61"/>
      <c r="BK16" s="57"/>
      <c r="BL16" s="58"/>
      <c r="BM16" s="58"/>
      <c r="BN16" s="58"/>
      <c r="BO16" s="58"/>
      <c r="BP16" s="58"/>
      <c r="BQ16" s="58"/>
      <c r="BR16" s="58"/>
      <c r="BS16" s="58"/>
      <c r="BT16" s="58"/>
      <c r="BU16" s="58"/>
      <c r="BV16" s="59"/>
      <c r="BW16" s="60"/>
      <c r="BX16" s="58"/>
      <c r="BY16" s="58"/>
      <c r="BZ16" s="58"/>
      <c r="CA16" s="58"/>
      <c r="CB16" s="61"/>
      <c r="CC16" s="56"/>
    </row>
    <row r="17" spans="1:81" ht="38.25" x14ac:dyDescent="0.25">
      <c r="A17" s="114">
        <v>24</v>
      </c>
      <c r="B17" s="115" t="s">
        <v>605</v>
      </c>
      <c r="C17" s="57"/>
      <c r="D17" s="58"/>
      <c r="E17" s="58"/>
      <c r="F17" s="58"/>
      <c r="G17" s="58"/>
      <c r="H17" s="58"/>
      <c r="I17" s="58"/>
      <c r="J17" s="58"/>
      <c r="K17" s="58"/>
      <c r="L17" s="58"/>
      <c r="M17" s="58"/>
      <c r="N17" s="59"/>
      <c r="O17" s="57"/>
      <c r="P17" s="58"/>
      <c r="Q17" s="58"/>
      <c r="R17" s="58"/>
      <c r="S17" s="58"/>
      <c r="T17" s="58"/>
      <c r="U17" s="58"/>
      <c r="V17" s="58"/>
      <c r="W17" s="58"/>
      <c r="X17" s="58"/>
      <c r="Y17" s="58"/>
      <c r="Z17" s="59"/>
      <c r="AA17" s="60"/>
      <c r="AB17" s="58"/>
      <c r="AC17" s="58"/>
      <c r="AD17" s="58"/>
      <c r="AE17" s="58"/>
      <c r="AF17" s="58"/>
      <c r="AG17" s="58"/>
      <c r="AH17" s="58"/>
      <c r="AI17" s="58"/>
      <c r="AJ17" s="58"/>
      <c r="AK17" s="58"/>
      <c r="AL17" s="61"/>
      <c r="AM17" s="57"/>
      <c r="AN17" s="58"/>
      <c r="AO17" s="58"/>
      <c r="AP17" s="58"/>
      <c r="AQ17" s="58"/>
      <c r="AR17" s="58"/>
      <c r="AS17" s="58"/>
      <c r="AT17" s="58"/>
      <c r="AU17" s="58"/>
      <c r="AV17" s="58"/>
      <c r="AW17" s="58"/>
      <c r="AX17" s="59"/>
      <c r="AY17" s="60"/>
      <c r="AZ17" s="58"/>
      <c r="BA17" s="58"/>
      <c r="BB17" s="58"/>
      <c r="BC17" s="58"/>
      <c r="BD17" s="58"/>
      <c r="BE17" s="58"/>
      <c r="BF17" s="58"/>
      <c r="BG17" s="58"/>
      <c r="BH17" s="58"/>
      <c r="BI17" s="58"/>
      <c r="BJ17" s="61"/>
      <c r="BK17" s="57"/>
      <c r="BL17" s="58"/>
      <c r="BM17" s="58"/>
      <c r="BN17" s="58"/>
      <c r="BO17" s="58"/>
      <c r="BP17" s="58"/>
      <c r="BQ17" s="58"/>
      <c r="BR17" s="58"/>
      <c r="BS17" s="58"/>
      <c r="BT17" s="58"/>
      <c r="BU17" s="58"/>
      <c r="BV17" s="59"/>
      <c r="BW17" s="60"/>
      <c r="BX17" s="58"/>
      <c r="BY17" s="58"/>
      <c r="BZ17" s="58"/>
      <c r="CA17" s="58"/>
      <c r="CB17" s="61"/>
      <c r="CC17" s="56"/>
    </row>
    <row r="18" spans="1:81" ht="38.25" x14ac:dyDescent="0.25">
      <c r="A18" s="114">
        <v>27</v>
      </c>
      <c r="B18" s="115" t="s">
        <v>606</v>
      </c>
      <c r="C18" s="57"/>
      <c r="D18" s="58"/>
      <c r="E18" s="58"/>
      <c r="F18" s="58"/>
      <c r="G18" s="58"/>
      <c r="H18" s="58"/>
      <c r="I18" s="58"/>
      <c r="J18" s="58"/>
      <c r="K18" s="58"/>
      <c r="L18" s="58"/>
      <c r="M18" s="58"/>
      <c r="N18" s="59"/>
      <c r="O18" s="57"/>
      <c r="P18" s="58"/>
      <c r="Q18" s="58"/>
      <c r="R18" s="58"/>
      <c r="S18" s="58"/>
      <c r="T18" s="58"/>
      <c r="U18" s="58"/>
      <c r="V18" s="58"/>
      <c r="W18" s="58"/>
      <c r="X18" s="58"/>
      <c r="Y18" s="58"/>
      <c r="Z18" s="59"/>
      <c r="AA18" s="60"/>
      <c r="AB18" s="58"/>
      <c r="AC18" s="58"/>
      <c r="AD18" s="58"/>
      <c r="AE18" s="58"/>
      <c r="AF18" s="58"/>
      <c r="AG18" s="58"/>
      <c r="AH18" s="58"/>
      <c r="AI18" s="58"/>
      <c r="AJ18" s="58"/>
      <c r="AK18" s="58"/>
      <c r="AL18" s="61"/>
      <c r="AM18" s="57"/>
      <c r="AN18" s="58"/>
      <c r="AO18" s="58"/>
      <c r="AP18" s="58"/>
      <c r="AQ18" s="58"/>
      <c r="AR18" s="58"/>
      <c r="AS18" s="58"/>
      <c r="AT18" s="58"/>
      <c r="AU18" s="58"/>
      <c r="AV18" s="58"/>
      <c r="AW18" s="58"/>
      <c r="AX18" s="59"/>
      <c r="AY18" s="60"/>
      <c r="AZ18" s="58"/>
      <c r="BA18" s="58"/>
      <c r="BB18" s="58"/>
      <c r="BC18" s="58"/>
      <c r="BD18" s="58"/>
      <c r="BE18" s="58"/>
      <c r="BF18" s="58"/>
      <c r="BG18" s="58"/>
      <c r="BH18" s="58"/>
      <c r="BI18" s="58"/>
      <c r="BJ18" s="61"/>
      <c r="BK18" s="57"/>
      <c r="BL18" s="58"/>
      <c r="BM18" s="58"/>
      <c r="BN18" s="58"/>
      <c r="BO18" s="58"/>
      <c r="BP18" s="58"/>
      <c r="BQ18" s="58"/>
      <c r="BR18" s="58"/>
      <c r="BS18" s="58"/>
      <c r="BT18" s="58"/>
      <c r="BU18" s="58"/>
      <c r="BV18" s="59"/>
      <c r="BW18" s="60"/>
      <c r="BX18" s="58"/>
      <c r="BY18" s="58"/>
      <c r="BZ18" s="58"/>
      <c r="CA18" s="58"/>
      <c r="CB18" s="61"/>
      <c r="CC18" s="56"/>
    </row>
    <row r="19" spans="1:81" x14ac:dyDescent="0.25">
      <c r="A19" s="114">
        <v>29</v>
      </c>
      <c r="B19" s="115" t="s">
        <v>607</v>
      </c>
      <c r="C19" s="57"/>
      <c r="D19" s="58"/>
      <c r="E19" s="58"/>
      <c r="F19" s="58"/>
      <c r="G19" s="58"/>
      <c r="H19" s="58"/>
      <c r="I19" s="58"/>
      <c r="J19" s="58"/>
      <c r="K19" s="58"/>
      <c r="L19" s="58"/>
      <c r="M19" s="58"/>
      <c r="N19" s="59"/>
      <c r="O19" s="57"/>
      <c r="P19" s="58"/>
      <c r="Q19" s="58"/>
      <c r="R19" s="58"/>
      <c r="S19" s="58"/>
      <c r="T19" s="58"/>
      <c r="U19" s="58"/>
      <c r="V19" s="58"/>
      <c r="W19" s="58"/>
      <c r="X19" s="58"/>
      <c r="Y19" s="58"/>
      <c r="Z19" s="59"/>
      <c r="AA19" s="60"/>
      <c r="AB19" s="58"/>
      <c r="AC19" s="58"/>
      <c r="AD19" s="58"/>
      <c r="AE19" s="58"/>
      <c r="AF19" s="58"/>
      <c r="AG19" s="58"/>
      <c r="AH19" s="58"/>
      <c r="AI19" s="58"/>
      <c r="AJ19" s="58"/>
      <c r="AK19" s="58"/>
      <c r="AL19" s="61"/>
      <c r="AM19" s="57"/>
      <c r="AN19" s="58"/>
      <c r="AO19" s="58"/>
      <c r="AP19" s="58"/>
      <c r="AQ19" s="58"/>
      <c r="AR19" s="58"/>
      <c r="AS19" s="58"/>
      <c r="AT19" s="58"/>
      <c r="AU19" s="58"/>
      <c r="AV19" s="58"/>
      <c r="AW19" s="58"/>
      <c r="AX19" s="59"/>
      <c r="AY19" s="60"/>
      <c r="AZ19" s="58"/>
      <c r="BA19" s="58"/>
      <c r="BB19" s="58"/>
      <c r="BC19" s="58"/>
      <c r="BD19" s="58"/>
      <c r="BE19" s="58"/>
      <c r="BF19" s="58"/>
      <c r="BG19" s="58"/>
      <c r="BH19" s="58"/>
      <c r="BI19" s="58"/>
      <c r="BJ19" s="61"/>
      <c r="BK19" s="57"/>
      <c r="BL19" s="58"/>
      <c r="BM19" s="58"/>
      <c r="BN19" s="58"/>
      <c r="BO19" s="58"/>
      <c r="BP19" s="58"/>
      <c r="BQ19" s="58"/>
      <c r="BR19" s="58"/>
      <c r="BS19" s="58"/>
      <c r="BT19" s="58"/>
      <c r="BU19" s="58"/>
      <c r="BV19" s="59"/>
      <c r="BW19" s="60"/>
      <c r="BX19" s="58"/>
      <c r="BY19" s="58"/>
      <c r="BZ19" s="58"/>
      <c r="CA19" s="58"/>
      <c r="CB19" s="61"/>
      <c r="CC19" s="56"/>
    </row>
    <row r="20" spans="1:81" ht="25.5" x14ac:dyDescent="0.25">
      <c r="A20" s="114">
        <v>31</v>
      </c>
      <c r="B20" s="115" t="s">
        <v>608</v>
      </c>
      <c r="C20" s="57"/>
      <c r="D20" s="58"/>
      <c r="E20" s="58"/>
      <c r="F20" s="58"/>
      <c r="G20" s="58"/>
      <c r="H20" s="58"/>
      <c r="I20" s="58"/>
      <c r="J20" s="58"/>
      <c r="K20" s="58"/>
      <c r="L20" s="58"/>
      <c r="M20" s="58"/>
      <c r="N20" s="59"/>
      <c r="O20" s="57"/>
      <c r="P20" s="58"/>
      <c r="Q20" s="58"/>
      <c r="R20" s="58"/>
      <c r="S20" s="58"/>
      <c r="T20" s="58"/>
      <c r="U20" s="58"/>
      <c r="V20" s="58"/>
      <c r="W20" s="58"/>
      <c r="X20" s="58"/>
      <c r="Y20" s="58"/>
      <c r="Z20" s="59"/>
      <c r="AA20" s="60"/>
      <c r="AB20" s="58"/>
      <c r="AC20" s="58"/>
      <c r="AD20" s="58"/>
      <c r="AE20" s="58"/>
      <c r="AF20" s="58"/>
      <c r="AG20" s="58"/>
      <c r="AH20" s="58"/>
      <c r="AI20" s="58"/>
      <c r="AJ20" s="58"/>
      <c r="AK20" s="58"/>
      <c r="AL20" s="61"/>
      <c r="AM20" s="57"/>
      <c r="AN20" s="58"/>
      <c r="AO20" s="58"/>
      <c r="AP20" s="58"/>
      <c r="AQ20" s="58"/>
      <c r="AR20" s="58"/>
      <c r="AS20" s="58"/>
      <c r="AT20" s="58"/>
      <c r="AU20" s="58"/>
      <c r="AV20" s="58"/>
      <c r="AW20" s="58"/>
      <c r="AX20" s="59"/>
      <c r="AY20" s="60"/>
      <c r="AZ20" s="58"/>
      <c r="BA20" s="58"/>
      <c r="BB20" s="58"/>
      <c r="BC20" s="58"/>
      <c r="BD20" s="58"/>
      <c r="BE20" s="58"/>
      <c r="BF20" s="58"/>
      <c r="BG20" s="58"/>
      <c r="BH20" s="58"/>
      <c r="BI20" s="58"/>
      <c r="BJ20" s="61"/>
      <c r="BK20" s="57"/>
      <c r="BL20" s="58"/>
      <c r="BM20" s="58"/>
      <c r="BN20" s="58"/>
      <c r="BO20" s="58"/>
      <c r="BP20" s="58"/>
      <c r="BQ20" s="58"/>
      <c r="BR20" s="58"/>
      <c r="BS20" s="58"/>
      <c r="BT20" s="58"/>
      <c r="BU20" s="58"/>
      <c r="BV20" s="59"/>
      <c r="BW20" s="60"/>
      <c r="BX20" s="58"/>
      <c r="BY20" s="58"/>
      <c r="BZ20" s="58"/>
      <c r="CA20" s="58"/>
      <c r="CB20" s="61"/>
      <c r="CC20" s="56"/>
    </row>
    <row r="21" spans="1:81" ht="25.5" x14ac:dyDescent="0.25">
      <c r="A21" s="114">
        <v>32</v>
      </c>
      <c r="B21" s="115" t="s">
        <v>609</v>
      </c>
      <c r="C21" s="57"/>
      <c r="D21" s="58"/>
      <c r="E21" s="58"/>
      <c r="F21" s="58"/>
      <c r="G21" s="58"/>
      <c r="H21" s="58"/>
      <c r="I21" s="58"/>
      <c r="J21" s="58"/>
      <c r="K21" s="58"/>
      <c r="L21" s="58"/>
      <c r="M21" s="58"/>
      <c r="N21" s="59"/>
      <c r="O21" s="57"/>
      <c r="P21" s="58"/>
      <c r="Q21" s="58"/>
      <c r="R21" s="58"/>
      <c r="S21" s="58"/>
      <c r="T21" s="58"/>
      <c r="U21" s="58"/>
      <c r="V21" s="58"/>
      <c r="W21" s="58"/>
      <c r="X21" s="58"/>
      <c r="Y21" s="58"/>
      <c r="Z21" s="59"/>
      <c r="AA21" s="60"/>
      <c r="AB21" s="58"/>
      <c r="AC21" s="58"/>
      <c r="AD21" s="58"/>
      <c r="AE21" s="58"/>
      <c r="AF21" s="58"/>
      <c r="AG21" s="58"/>
      <c r="AH21" s="58"/>
      <c r="AI21" s="58"/>
      <c r="AJ21" s="58"/>
      <c r="AK21" s="58"/>
      <c r="AL21" s="61"/>
      <c r="AM21" s="57"/>
      <c r="AN21" s="58"/>
      <c r="AO21" s="58"/>
      <c r="AP21" s="58"/>
      <c r="AQ21" s="58"/>
      <c r="AR21" s="58"/>
      <c r="AS21" s="58"/>
      <c r="AT21" s="58"/>
      <c r="AU21" s="58"/>
      <c r="AV21" s="58"/>
      <c r="AW21" s="58"/>
      <c r="AX21" s="59"/>
      <c r="AY21" s="60"/>
      <c r="AZ21" s="58"/>
      <c r="BA21" s="58"/>
      <c r="BB21" s="58"/>
      <c r="BC21" s="58"/>
      <c r="BD21" s="58"/>
      <c r="BE21" s="58"/>
      <c r="BF21" s="58"/>
      <c r="BG21" s="58"/>
      <c r="BH21" s="58"/>
      <c r="BI21" s="58"/>
      <c r="BJ21" s="61"/>
      <c r="BK21" s="57"/>
      <c r="BL21" s="58"/>
      <c r="BM21" s="58"/>
      <c r="BN21" s="58"/>
      <c r="BO21" s="58"/>
      <c r="BP21" s="58"/>
      <c r="BQ21" s="58"/>
      <c r="BR21" s="58"/>
      <c r="BS21" s="58"/>
      <c r="BT21" s="58"/>
      <c r="BU21" s="58"/>
      <c r="BV21" s="59"/>
      <c r="BW21" s="60"/>
      <c r="BX21" s="58"/>
      <c r="BY21" s="58"/>
      <c r="BZ21" s="58"/>
      <c r="CA21" s="58"/>
      <c r="CB21" s="61"/>
      <c r="CC21" s="56"/>
    </row>
    <row r="22" spans="1:81" ht="25.5" x14ac:dyDescent="0.25">
      <c r="A22" s="114">
        <v>34</v>
      </c>
      <c r="B22" s="115" t="s">
        <v>610</v>
      </c>
      <c r="C22" s="57"/>
      <c r="D22" s="58"/>
      <c r="E22" s="58"/>
      <c r="F22" s="58"/>
      <c r="G22" s="58"/>
      <c r="H22" s="58"/>
      <c r="I22" s="58"/>
      <c r="J22" s="58"/>
      <c r="K22" s="58"/>
      <c r="L22" s="58"/>
      <c r="M22" s="58"/>
      <c r="N22" s="59"/>
      <c r="O22" s="57"/>
      <c r="P22" s="58"/>
      <c r="Q22" s="58"/>
      <c r="R22" s="58"/>
      <c r="S22" s="58"/>
      <c r="T22" s="58"/>
      <c r="U22" s="58"/>
      <c r="V22" s="58"/>
      <c r="W22" s="58"/>
      <c r="X22" s="58"/>
      <c r="Y22" s="58"/>
      <c r="Z22" s="59"/>
      <c r="AA22" s="60"/>
      <c r="AB22" s="58"/>
      <c r="AC22" s="58"/>
      <c r="AD22" s="58"/>
      <c r="AE22" s="58"/>
      <c r="AF22" s="58"/>
      <c r="AG22" s="58"/>
      <c r="AH22" s="58"/>
      <c r="AI22" s="58"/>
      <c r="AJ22" s="58"/>
      <c r="AK22" s="58"/>
      <c r="AL22" s="61"/>
      <c r="AM22" s="57"/>
      <c r="AN22" s="58"/>
      <c r="AO22" s="58"/>
      <c r="AP22" s="58"/>
      <c r="AQ22" s="58"/>
      <c r="AR22" s="58"/>
      <c r="AS22" s="58"/>
      <c r="AT22" s="58"/>
      <c r="AU22" s="58"/>
      <c r="AV22" s="58"/>
      <c r="AW22" s="58"/>
      <c r="AX22" s="59"/>
      <c r="AY22" s="60"/>
      <c r="AZ22" s="58"/>
      <c r="BA22" s="58"/>
      <c r="BB22" s="58"/>
      <c r="BC22" s="58"/>
      <c r="BD22" s="58"/>
      <c r="BE22" s="58"/>
      <c r="BF22" s="58"/>
      <c r="BG22" s="58"/>
      <c r="BH22" s="58"/>
      <c r="BI22" s="58"/>
      <c r="BJ22" s="61"/>
      <c r="BK22" s="57"/>
      <c r="BL22" s="58"/>
      <c r="BM22" s="58"/>
      <c r="BN22" s="58"/>
      <c r="BO22" s="58"/>
      <c r="BP22" s="58"/>
      <c r="BQ22" s="58"/>
      <c r="BR22" s="58"/>
      <c r="BS22" s="58"/>
      <c r="BT22" s="58"/>
      <c r="BU22" s="58"/>
      <c r="BV22" s="59"/>
      <c r="BW22" s="60"/>
      <c r="BX22" s="58"/>
      <c r="BY22" s="58"/>
      <c r="BZ22" s="58"/>
      <c r="CA22" s="58"/>
      <c r="CB22" s="61"/>
      <c r="CC22" s="56"/>
    </row>
    <row r="23" spans="1:81" x14ac:dyDescent="0.25">
      <c r="A23" s="114">
        <v>35</v>
      </c>
      <c r="B23" s="115" t="s">
        <v>611</v>
      </c>
      <c r="C23" s="57"/>
      <c r="D23" s="58"/>
      <c r="E23" s="58"/>
      <c r="F23" s="58"/>
      <c r="G23" s="58"/>
      <c r="H23" s="58"/>
      <c r="I23" s="58"/>
      <c r="J23" s="58"/>
      <c r="K23" s="58"/>
      <c r="L23" s="58"/>
      <c r="M23" s="58"/>
      <c r="N23" s="59"/>
      <c r="O23" s="57"/>
      <c r="P23" s="58"/>
      <c r="Q23" s="58"/>
      <c r="R23" s="58"/>
      <c r="S23" s="58"/>
      <c r="T23" s="58"/>
      <c r="U23" s="58"/>
      <c r="V23" s="58"/>
      <c r="W23" s="58"/>
      <c r="X23" s="58"/>
      <c r="Y23" s="58"/>
      <c r="Z23" s="59"/>
      <c r="AA23" s="60"/>
      <c r="AB23" s="58"/>
      <c r="AC23" s="58"/>
      <c r="AD23" s="58"/>
      <c r="AE23" s="58"/>
      <c r="AF23" s="58"/>
      <c r="AG23" s="58"/>
      <c r="AH23" s="58"/>
      <c r="AI23" s="58"/>
      <c r="AJ23" s="58"/>
      <c r="AK23" s="58"/>
      <c r="AL23" s="61"/>
      <c r="AM23" s="57"/>
      <c r="AN23" s="58"/>
      <c r="AO23" s="58"/>
      <c r="AP23" s="58"/>
      <c r="AQ23" s="58"/>
      <c r="AR23" s="58"/>
      <c r="AS23" s="58"/>
      <c r="AT23" s="58"/>
      <c r="AU23" s="58"/>
      <c r="AV23" s="58"/>
      <c r="AW23" s="58"/>
      <c r="AX23" s="59"/>
      <c r="AY23" s="60"/>
      <c r="AZ23" s="58"/>
      <c r="BA23" s="58"/>
      <c r="BB23" s="58"/>
      <c r="BC23" s="58"/>
      <c r="BD23" s="58"/>
      <c r="BE23" s="58"/>
      <c r="BF23" s="58"/>
      <c r="BG23" s="58"/>
      <c r="BH23" s="58"/>
      <c r="BI23" s="58"/>
      <c r="BJ23" s="61"/>
      <c r="BK23" s="57"/>
      <c r="BL23" s="58"/>
      <c r="BM23" s="58"/>
      <c r="BN23" s="58"/>
      <c r="BO23" s="58"/>
      <c r="BP23" s="58"/>
      <c r="BQ23" s="58"/>
      <c r="BR23" s="58"/>
      <c r="BS23" s="58"/>
      <c r="BT23" s="58"/>
      <c r="BU23" s="58"/>
      <c r="BV23" s="59"/>
      <c r="BW23" s="60"/>
      <c r="BX23" s="58"/>
      <c r="BY23" s="58"/>
      <c r="BZ23" s="58"/>
      <c r="CA23" s="58"/>
      <c r="CB23" s="61"/>
      <c r="CC23" s="56"/>
    </row>
    <row r="24" spans="1:81" ht="38.25" x14ac:dyDescent="0.25">
      <c r="A24" s="114">
        <v>36</v>
      </c>
      <c r="B24" s="115" t="s">
        <v>612</v>
      </c>
      <c r="C24" s="62"/>
      <c r="D24" s="58"/>
      <c r="E24" s="58"/>
      <c r="F24" s="58"/>
      <c r="G24" s="58"/>
      <c r="H24" s="58"/>
      <c r="I24" s="58"/>
      <c r="J24" s="58"/>
      <c r="K24" s="58"/>
      <c r="L24" s="58"/>
      <c r="M24" s="58"/>
      <c r="N24" s="59"/>
      <c r="O24" s="62"/>
      <c r="P24" s="58"/>
      <c r="Q24" s="58"/>
      <c r="R24" s="58"/>
      <c r="S24" s="58"/>
      <c r="T24" s="58"/>
      <c r="U24" s="58"/>
      <c r="V24" s="58"/>
      <c r="W24" s="58"/>
      <c r="X24" s="58"/>
      <c r="Y24" s="58"/>
      <c r="Z24" s="59"/>
      <c r="AA24" s="60"/>
      <c r="AB24" s="58"/>
      <c r="AC24" s="58"/>
      <c r="AD24" s="58"/>
      <c r="AE24" s="58"/>
      <c r="AF24" s="58"/>
      <c r="AG24" s="58"/>
      <c r="AH24" s="58"/>
      <c r="AI24" s="58"/>
      <c r="AJ24" s="58"/>
      <c r="AK24" s="58"/>
      <c r="AL24" s="61"/>
      <c r="AM24" s="57"/>
      <c r="AN24" s="58"/>
      <c r="AO24" s="58"/>
      <c r="AP24" s="58"/>
      <c r="AQ24" s="58"/>
      <c r="AR24" s="58"/>
      <c r="AS24" s="58"/>
      <c r="AT24" s="58"/>
      <c r="AU24" s="58"/>
      <c r="AV24" s="58"/>
      <c r="AW24" s="58"/>
      <c r="AX24" s="59"/>
      <c r="AY24" s="60"/>
      <c r="AZ24" s="58"/>
      <c r="BA24" s="58"/>
      <c r="BB24" s="58"/>
      <c r="BC24" s="58"/>
      <c r="BD24" s="58"/>
      <c r="BE24" s="58"/>
      <c r="BF24" s="58"/>
      <c r="BG24" s="58"/>
      <c r="BH24" s="58"/>
      <c r="BI24" s="58"/>
      <c r="BJ24" s="61"/>
      <c r="BK24" s="57"/>
      <c r="BL24" s="58"/>
      <c r="BM24" s="58"/>
      <c r="BN24" s="58"/>
      <c r="BO24" s="58"/>
      <c r="BP24" s="58"/>
      <c r="BQ24" s="58"/>
      <c r="BR24" s="58"/>
      <c r="BS24" s="58"/>
      <c r="BT24" s="58"/>
      <c r="BU24" s="58"/>
      <c r="BV24" s="59"/>
      <c r="BW24" s="60"/>
      <c r="BX24" s="58"/>
      <c r="BY24" s="58"/>
      <c r="BZ24" s="58"/>
      <c r="CA24" s="58"/>
      <c r="CB24" s="61"/>
      <c r="CC24" s="56"/>
    </row>
    <row r="25" spans="1:81" ht="51.75" thickBot="1" x14ac:dyDescent="0.3">
      <c r="A25" s="114">
        <v>37</v>
      </c>
      <c r="B25" s="115" t="s">
        <v>613</v>
      </c>
      <c r="C25" s="57"/>
      <c r="D25" s="58"/>
      <c r="E25" s="58"/>
      <c r="F25" s="58"/>
      <c r="G25" s="58"/>
      <c r="H25" s="58"/>
      <c r="I25" s="58"/>
      <c r="J25" s="58"/>
      <c r="K25" s="58"/>
      <c r="L25" s="58"/>
      <c r="M25" s="58"/>
      <c r="N25" s="59"/>
      <c r="O25" s="57"/>
      <c r="P25" s="58"/>
      <c r="Q25" s="58"/>
      <c r="R25" s="58"/>
      <c r="S25" s="58"/>
      <c r="T25" s="58"/>
      <c r="U25" s="58"/>
      <c r="V25" s="58"/>
      <c r="W25" s="58"/>
      <c r="X25" s="58"/>
      <c r="Y25" s="58"/>
      <c r="Z25" s="59"/>
      <c r="AA25" s="60"/>
      <c r="AB25" s="58"/>
      <c r="AC25" s="58"/>
      <c r="AD25" s="58"/>
      <c r="AE25" s="58"/>
      <c r="AF25" s="58"/>
      <c r="AG25" s="58"/>
      <c r="AH25" s="58"/>
      <c r="AI25" s="58"/>
      <c r="AJ25" s="58"/>
      <c r="AK25" s="58"/>
      <c r="AL25" s="61"/>
      <c r="AM25" s="57"/>
      <c r="AN25" s="58"/>
      <c r="AO25" s="58"/>
      <c r="AP25" s="58"/>
      <c r="AQ25" s="58"/>
      <c r="AR25" s="58"/>
      <c r="AS25" s="58"/>
      <c r="AT25" s="58"/>
      <c r="AU25" s="58"/>
      <c r="AV25" s="58"/>
      <c r="AW25" s="58"/>
      <c r="AX25" s="59"/>
      <c r="AY25" s="60"/>
      <c r="AZ25" s="58"/>
      <c r="BA25" s="58"/>
      <c r="BB25" s="58"/>
      <c r="BC25" s="58"/>
      <c r="BD25" s="58"/>
      <c r="BE25" s="58"/>
      <c r="BF25" s="58"/>
      <c r="BG25" s="58"/>
      <c r="BH25" s="58"/>
      <c r="BI25" s="58"/>
      <c r="BJ25" s="61"/>
      <c r="BK25" s="57"/>
      <c r="BL25" s="58"/>
      <c r="BM25" s="58"/>
      <c r="BN25" s="58"/>
      <c r="BO25" s="58"/>
      <c r="BP25" s="58"/>
      <c r="BQ25" s="58"/>
      <c r="BR25" s="58"/>
      <c r="BS25" s="58"/>
      <c r="BT25" s="58"/>
      <c r="BU25" s="58"/>
      <c r="BV25" s="59"/>
      <c r="BW25" s="60"/>
      <c r="BX25" s="58"/>
      <c r="BY25" s="58"/>
      <c r="BZ25" s="58"/>
      <c r="CA25" s="58"/>
      <c r="CB25" s="61"/>
      <c r="CC25" s="56"/>
    </row>
    <row r="26" spans="1:81" ht="30.75" thickBot="1" x14ac:dyDescent="0.3">
      <c r="A26" s="63"/>
      <c r="B26" s="64" t="s">
        <v>579</v>
      </c>
      <c r="C26" s="195"/>
      <c r="D26" s="193"/>
      <c r="E26" s="193"/>
      <c r="F26" s="193"/>
      <c r="G26" s="193"/>
      <c r="H26" s="193"/>
      <c r="I26" s="193"/>
      <c r="J26" s="193"/>
      <c r="K26" s="193"/>
      <c r="L26" s="193"/>
      <c r="M26" s="193"/>
      <c r="N26" s="196"/>
      <c r="O26" s="195"/>
      <c r="P26" s="193"/>
      <c r="Q26" s="193"/>
      <c r="R26" s="193"/>
      <c r="S26" s="193"/>
      <c r="T26" s="193"/>
      <c r="U26" s="193"/>
      <c r="V26" s="193"/>
      <c r="W26" s="193"/>
      <c r="X26" s="193"/>
      <c r="Y26" s="193"/>
      <c r="Z26" s="196"/>
      <c r="AA26" s="193"/>
      <c r="AB26" s="193"/>
      <c r="AC26" s="193"/>
      <c r="AD26" s="193"/>
      <c r="AE26" s="193"/>
      <c r="AF26" s="193"/>
      <c r="AG26" s="193"/>
      <c r="AH26" s="193"/>
      <c r="AI26" s="193"/>
      <c r="AJ26" s="193"/>
      <c r="AK26" s="193"/>
      <c r="AL26" s="193"/>
      <c r="AM26" s="195"/>
      <c r="AN26" s="193"/>
      <c r="AO26" s="193"/>
      <c r="AP26" s="193"/>
      <c r="AQ26" s="193"/>
      <c r="AR26" s="193"/>
      <c r="AS26" s="193"/>
      <c r="AT26" s="193"/>
      <c r="AU26" s="193"/>
      <c r="AV26" s="193"/>
      <c r="AW26" s="193"/>
      <c r="AX26" s="196"/>
      <c r="AY26" s="193"/>
      <c r="AZ26" s="193"/>
      <c r="BA26" s="193"/>
      <c r="BB26" s="193"/>
      <c r="BC26" s="193"/>
      <c r="BD26" s="193"/>
      <c r="BE26" s="193"/>
      <c r="BF26" s="193"/>
      <c r="BG26" s="193"/>
      <c r="BH26" s="193"/>
      <c r="BI26" s="193"/>
      <c r="BJ26" s="193"/>
      <c r="BK26" s="195"/>
      <c r="BL26" s="193"/>
      <c r="BM26" s="193"/>
      <c r="BN26" s="193"/>
      <c r="BO26" s="193"/>
      <c r="BP26" s="193"/>
      <c r="BQ26" s="193"/>
      <c r="BR26" s="193"/>
      <c r="BS26" s="193"/>
      <c r="BT26" s="193"/>
      <c r="BU26" s="193"/>
      <c r="BV26" s="196"/>
      <c r="BW26" s="193"/>
      <c r="BX26" s="193"/>
      <c r="BY26" s="193"/>
      <c r="BZ26" s="193"/>
      <c r="CA26" s="193"/>
      <c r="CB26" s="193"/>
      <c r="CC26" s="65"/>
    </row>
    <row r="27" spans="1:81" x14ac:dyDescent="0.25">
      <c r="A27" s="194" t="s">
        <v>580</v>
      </c>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4"/>
      <c r="AN27" s="194"/>
      <c r="AO27" s="194"/>
      <c r="AP27" s="194"/>
      <c r="AQ27" s="194"/>
      <c r="AR27" s="194"/>
      <c r="AS27" s="194"/>
      <c r="AT27" s="194"/>
      <c r="AU27" s="194"/>
      <c r="AV27" s="194"/>
      <c r="AW27" s="194"/>
      <c r="AX27" s="194"/>
      <c r="AY27" s="194"/>
      <c r="AZ27" s="194"/>
      <c r="BA27" s="194"/>
      <c r="BB27" s="194"/>
      <c r="BC27" s="194"/>
      <c r="BD27" s="194"/>
      <c r="BE27" s="194"/>
      <c r="BF27" s="194"/>
      <c r="BG27" s="194"/>
      <c r="BH27" s="194"/>
      <c r="BI27" s="194"/>
      <c r="BJ27" s="194"/>
      <c r="BK27" s="194"/>
      <c r="BL27" s="194"/>
      <c r="BM27" s="194"/>
      <c r="BN27" s="194"/>
      <c r="BO27" s="194"/>
      <c r="BP27" s="194"/>
      <c r="BQ27" s="194"/>
      <c r="BR27" s="194"/>
      <c r="BS27" s="194"/>
      <c r="BT27" s="194"/>
      <c r="BU27" s="194"/>
      <c r="BV27" s="194"/>
      <c r="BW27" s="194"/>
      <c r="BX27" s="194"/>
      <c r="BY27" s="194"/>
      <c r="BZ27" s="194"/>
      <c r="CA27" s="194"/>
      <c r="CB27" s="194"/>
      <c r="CC27" s="194"/>
    </row>
  </sheetData>
  <mergeCells count="26">
    <mergeCell ref="BK3:BV3"/>
    <mergeCell ref="BW3:CB3"/>
    <mergeCell ref="BW26:CB26"/>
    <mergeCell ref="A27:CC27"/>
    <mergeCell ref="C26:N26"/>
    <mergeCell ref="O26:Z26"/>
    <mergeCell ref="AA26:AL26"/>
    <mergeCell ref="AM26:AX26"/>
    <mergeCell ref="AY26:BJ26"/>
    <mergeCell ref="BK26:BV26"/>
    <mergeCell ref="A1:CC1"/>
    <mergeCell ref="A2:A4"/>
    <mergeCell ref="B2:B4"/>
    <mergeCell ref="C2:N2"/>
    <mergeCell ref="O2:Z2"/>
    <mergeCell ref="AA2:AL2"/>
    <mergeCell ref="AM2:AX2"/>
    <mergeCell ref="AY2:BJ2"/>
    <mergeCell ref="BK2:BV2"/>
    <mergeCell ref="BW2:CB2"/>
    <mergeCell ref="CC2:CC4"/>
    <mergeCell ref="C3:N3"/>
    <mergeCell ref="O3:Z3"/>
    <mergeCell ref="AA3:AL3"/>
    <mergeCell ref="AM3:AX3"/>
    <mergeCell ref="AY3:BJ3"/>
  </mergeCells>
  <pageMargins left="0.2" right="0.21" top="0.75" bottom="0.52" header="0.3" footer="0.3"/>
  <pageSetup scale="67"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sqref="A1:H1"/>
    </sheetView>
  </sheetViews>
  <sheetFormatPr defaultRowHeight="15" x14ac:dyDescent="0.25"/>
  <cols>
    <col min="1" max="1" width="5.140625" customWidth="1"/>
    <col min="2" max="2" width="31.42578125" customWidth="1"/>
    <col min="3" max="3" width="9.85546875" customWidth="1"/>
    <col min="4" max="4" width="12.28515625" customWidth="1"/>
    <col min="5" max="5" width="12.7109375" customWidth="1"/>
    <col min="8" max="8" width="11.28515625" customWidth="1"/>
  </cols>
  <sheetData>
    <row r="1" spans="1:9" ht="27" customHeight="1" x14ac:dyDescent="0.35">
      <c r="A1" s="130" t="s">
        <v>105</v>
      </c>
      <c r="B1" s="130"/>
      <c r="C1" s="130"/>
      <c r="D1" s="130"/>
      <c r="E1" s="130"/>
      <c r="F1" s="130"/>
      <c r="G1" s="130"/>
      <c r="H1" s="130"/>
    </row>
    <row r="2" spans="1:9" ht="23.25" customHeight="1" x14ac:dyDescent="0.35">
      <c r="A2" s="130" t="s">
        <v>106</v>
      </c>
      <c r="B2" s="130"/>
      <c r="C2" s="130"/>
      <c r="D2" s="130"/>
      <c r="E2" s="130"/>
      <c r="F2" s="130"/>
      <c r="G2" s="130"/>
      <c r="H2" s="130"/>
    </row>
    <row r="3" spans="1:9" ht="12.75" customHeight="1" x14ac:dyDescent="0.25"/>
    <row r="4" spans="1:9" ht="15" customHeight="1" x14ac:dyDescent="0.25">
      <c r="A4" s="135" t="s">
        <v>581</v>
      </c>
      <c r="B4" s="145"/>
      <c r="C4" s="145"/>
      <c r="D4" s="145"/>
      <c r="E4" s="145"/>
      <c r="F4" s="145"/>
      <c r="G4" s="145"/>
      <c r="H4" s="145"/>
    </row>
    <row r="5" spans="1:9" s="67" customFormat="1" ht="12.75" x14ac:dyDescent="0.2">
      <c r="A5" s="198" t="s">
        <v>0</v>
      </c>
      <c r="B5" s="74" t="s">
        <v>510</v>
      </c>
      <c r="C5" s="198" t="s">
        <v>582</v>
      </c>
      <c r="D5" s="136" t="s">
        <v>2</v>
      </c>
      <c r="E5" s="136" t="s">
        <v>3</v>
      </c>
      <c r="F5" s="136" t="s">
        <v>4</v>
      </c>
      <c r="G5" s="136" t="s">
        <v>5</v>
      </c>
      <c r="H5" s="136" t="s">
        <v>6</v>
      </c>
    </row>
    <row r="6" spans="1:9" s="67" customFormat="1" ht="25.5" x14ac:dyDescent="0.2">
      <c r="A6" s="198"/>
      <c r="B6" s="74" t="s">
        <v>7</v>
      </c>
      <c r="C6" s="198"/>
      <c r="D6" s="136"/>
      <c r="E6" s="136"/>
      <c r="F6" s="136"/>
      <c r="G6" s="136"/>
      <c r="H6" s="136"/>
    </row>
    <row r="7" spans="1:9" s="67" customFormat="1" ht="12.75" x14ac:dyDescent="0.2">
      <c r="A7" s="68"/>
      <c r="B7" s="68"/>
      <c r="C7" s="68"/>
      <c r="D7" s="69"/>
      <c r="E7" s="69"/>
      <c r="F7" s="24">
        <f t="shared" ref="F7:F9" si="0">D7*E7</f>
        <v>0</v>
      </c>
      <c r="G7" s="24">
        <f t="shared" ref="G7:G12" si="1">F7*0.24</f>
        <v>0</v>
      </c>
      <c r="H7" s="24">
        <f t="shared" ref="H7:H11" si="2">F7+G7</f>
        <v>0</v>
      </c>
    </row>
    <row r="8" spans="1:9" s="67" customFormat="1" ht="12.75" x14ac:dyDescent="0.2">
      <c r="A8" s="68"/>
      <c r="B8" s="68"/>
      <c r="C8" s="68"/>
      <c r="D8" s="69"/>
      <c r="E8" s="69"/>
      <c r="F8" s="24">
        <f t="shared" si="0"/>
        <v>0</v>
      </c>
      <c r="G8" s="24">
        <f t="shared" si="1"/>
        <v>0</v>
      </c>
      <c r="H8" s="24">
        <f t="shared" si="2"/>
        <v>0</v>
      </c>
    </row>
    <row r="9" spans="1:9" s="67" customFormat="1" ht="12.75" x14ac:dyDescent="0.2">
      <c r="A9" s="68"/>
      <c r="B9" s="68"/>
      <c r="C9" s="68"/>
      <c r="D9" s="69"/>
      <c r="E9" s="69"/>
      <c r="F9" s="24">
        <f t="shared" si="0"/>
        <v>0</v>
      </c>
      <c r="G9" s="24">
        <f t="shared" si="1"/>
        <v>0</v>
      </c>
      <c r="H9" s="24">
        <f t="shared" si="2"/>
        <v>0</v>
      </c>
    </row>
    <row r="10" spans="1:9" s="67" customFormat="1" ht="12.75" x14ac:dyDescent="0.2">
      <c r="A10" s="23"/>
      <c r="B10" s="23"/>
      <c r="C10" s="23"/>
      <c r="D10" s="24"/>
      <c r="E10" s="24"/>
      <c r="F10" s="24">
        <f>D10*E10</f>
        <v>0</v>
      </c>
      <c r="G10" s="24">
        <f t="shared" si="1"/>
        <v>0</v>
      </c>
      <c r="H10" s="24">
        <f t="shared" si="2"/>
        <v>0</v>
      </c>
    </row>
    <row r="11" spans="1:9" s="67" customFormat="1" ht="12.75" x14ac:dyDescent="0.2">
      <c r="A11" s="23"/>
      <c r="B11" s="23"/>
      <c r="C11" s="23"/>
      <c r="D11" s="24"/>
      <c r="E11" s="24"/>
      <c r="F11" s="24">
        <f>D11*E11</f>
        <v>0</v>
      </c>
      <c r="G11" s="24">
        <f t="shared" si="1"/>
        <v>0</v>
      </c>
      <c r="H11" s="24">
        <f t="shared" si="2"/>
        <v>0</v>
      </c>
    </row>
    <row r="12" spans="1:9" s="67" customFormat="1" ht="12.75" x14ac:dyDescent="0.2">
      <c r="A12" s="23"/>
      <c r="B12" s="23"/>
      <c r="C12" s="23"/>
      <c r="D12" s="24"/>
      <c r="E12" s="24"/>
      <c r="F12" s="24">
        <f>D12*E12</f>
        <v>0</v>
      </c>
      <c r="G12" s="24">
        <f t="shared" si="1"/>
        <v>0</v>
      </c>
      <c r="H12" s="24">
        <f>F12+G12</f>
        <v>0</v>
      </c>
    </row>
    <row r="13" spans="1:9" s="67" customFormat="1" ht="12.75" x14ac:dyDescent="0.2">
      <c r="A13" s="199" t="s">
        <v>8</v>
      </c>
      <c r="B13" s="200"/>
      <c r="C13" s="200"/>
      <c r="D13" s="200"/>
      <c r="E13" s="201"/>
      <c r="F13" s="116">
        <f>SUM(F7:F12)</f>
        <v>0</v>
      </c>
      <c r="G13" s="116">
        <f t="shared" ref="G13:H13" si="3">SUM(G7:G12)</f>
        <v>0</v>
      </c>
      <c r="H13" s="116">
        <f t="shared" si="3"/>
        <v>0</v>
      </c>
    </row>
    <row r="15" spans="1:9" x14ac:dyDescent="0.25">
      <c r="A15" s="70" t="s">
        <v>583</v>
      </c>
    </row>
    <row r="16" spans="1:9" ht="33.75" customHeight="1" x14ac:dyDescent="0.25">
      <c r="A16" s="197" t="s">
        <v>584</v>
      </c>
      <c r="B16" s="197"/>
      <c r="C16" s="197"/>
      <c r="D16" s="197"/>
      <c r="E16" s="197"/>
      <c r="F16" s="197"/>
      <c r="G16" s="197"/>
      <c r="H16" s="197"/>
      <c r="I16" s="71"/>
    </row>
    <row r="17" spans="1:8" ht="36" customHeight="1" x14ac:dyDescent="0.25">
      <c r="A17" s="194" t="s">
        <v>585</v>
      </c>
      <c r="B17" s="194"/>
      <c r="C17" s="194"/>
      <c r="D17" s="194"/>
      <c r="E17" s="194"/>
      <c r="F17" s="194"/>
      <c r="G17" s="194"/>
      <c r="H17" s="194"/>
    </row>
  </sheetData>
  <mergeCells count="13">
    <mergeCell ref="A16:H16"/>
    <mergeCell ref="A17:H17"/>
    <mergeCell ref="A1:H1"/>
    <mergeCell ref="A4:H4"/>
    <mergeCell ref="A5:A6"/>
    <mergeCell ref="C5:C6"/>
    <mergeCell ref="D5:D6"/>
    <mergeCell ref="E5:E6"/>
    <mergeCell ref="F5:F6"/>
    <mergeCell ref="G5:G6"/>
    <mergeCell ref="H5:H6"/>
    <mergeCell ref="A2:H2"/>
    <mergeCell ref="A13:E13"/>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50"/>
  <sheetViews>
    <sheetView zoomScaleNormal="100" workbookViewId="0">
      <selection activeCell="A36" sqref="A36:I40"/>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style="110" customWidth="1"/>
    <col min="7" max="7" width="10.5703125" style="110" customWidth="1"/>
    <col min="8" max="8" width="17.42578125" style="110" customWidth="1"/>
    <col min="9" max="9" width="18.7109375" customWidth="1"/>
  </cols>
  <sheetData>
    <row r="1" spans="1:9" s="5" customFormat="1" ht="25.5" customHeight="1" x14ac:dyDescent="0.35">
      <c r="A1" s="130" t="s">
        <v>105</v>
      </c>
      <c r="B1" s="130"/>
      <c r="C1" s="130"/>
      <c r="D1" s="130"/>
      <c r="E1" s="130"/>
      <c r="F1" s="130"/>
      <c r="G1" s="130"/>
      <c r="H1" s="130"/>
    </row>
    <row r="2" spans="1:9" s="5" customFormat="1" ht="23.25" customHeight="1" x14ac:dyDescent="0.35">
      <c r="A2" s="130" t="s">
        <v>106</v>
      </c>
      <c r="B2" s="130"/>
      <c r="C2" s="130"/>
      <c r="D2" s="130"/>
      <c r="E2" s="130"/>
      <c r="F2" s="130"/>
      <c r="G2" s="130"/>
      <c r="H2" s="130"/>
    </row>
    <row r="4" spans="1:9" ht="33.75" customHeight="1" x14ac:dyDescent="0.25">
      <c r="A4" s="135" t="s">
        <v>616</v>
      </c>
      <c r="B4" s="135"/>
      <c r="C4" s="135"/>
      <c r="D4" s="135"/>
      <c r="E4" s="135"/>
      <c r="F4" s="135"/>
      <c r="G4" s="135"/>
      <c r="H4" s="135"/>
      <c r="I4" s="135"/>
    </row>
    <row r="5" spans="1:9" x14ac:dyDescent="0.25">
      <c r="A5" s="137" t="s">
        <v>0</v>
      </c>
      <c r="B5" s="3" t="s">
        <v>1</v>
      </c>
      <c r="C5" s="137" t="s">
        <v>87</v>
      </c>
      <c r="D5" s="138" t="s">
        <v>2</v>
      </c>
      <c r="E5" s="138" t="s">
        <v>3</v>
      </c>
      <c r="F5" s="139" t="s">
        <v>4</v>
      </c>
      <c r="G5" s="139" t="s">
        <v>5</v>
      </c>
      <c r="H5" s="139" t="s">
        <v>6</v>
      </c>
      <c r="I5" s="136" t="s">
        <v>547</v>
      </c>
    </row>
    <row r="6" spans="1:9" ht="25.5" x14ac:dyDescent="0.25">
      <c r="A6" s="137"/>
      <c r="B6" s="3" t="s">
        <v>7</v>
      </c>
      <c r="C6" s="137"/>
      <c r="D6" s="138"/>
      <c r="E6" s="138"/>
      <c r="F6" s="139"/>
      <c r="G6" s="139"/>
      <c r="H6" s="139"/>
      <c r="I6" s="136"/>
    </row>
    <row r="7" spans="1:9" s="30" customFormat="1" x14ac:dyDescent="0.25">
      <c r="A7" s="29" t="s">
        <v>530</v>
      </c>
      <c r="B7" s="29" t="s">
        <v>531</v>
      </c>
      <c r="C7" s="29"/>
      <c r="D7" s="29"/>
      <c r="E7" s="29"/>
      <c r="F7" s="106"/>
      <c r="G7" s="106"/>
      <c r="H7" s="106"/>
      <c r="I7" s="34"/>
    </row>
    <row r="8" spans="1:9" x14ac:dyDescent="0.25">
      <c r="A8" s="1"/>
      <c r="B8" s="1"/>
      <c r="C8" s="1"/>
      <c r="D8" s="1"/>
      <c r="E8" s="1"/>
      <c r="F8" s="101">
        <f t="shared" ref="F8:F33" si="0">ROUND(D8*E8,2)</f>
        <v>0</v>
      </c>
      <c r="G8" s="102">
        <f t="shared" ref="G8:G33" si="1">ROUND(F8*24%,2)</f>
        <v>0</v>
      </c>
      <c r="H8" s="102">
        <f t="shared" ref="H8:H33" si="2">F8+G8</f>
        <v>0</v>
      </c>
      <c r="I8" s="24"/>
    </row>
    <row r="9" spans="1:9" x14ac:dyDescent="0.25">
      <c r="A9" s="1"/>
      <c r="B9" s="1"/>
      <c r="C9" s="1"/>
      <c r="D9" s="1"/>
      <c r="E9" s="1"/>
      <c r="F9" s="101">
        <f t="shared" si="0"/>
        <v>0</v>
      </c>
      <c r="G9" s="102">
        <f t="shared" si="1"/>
        <v>0</v>
      </c>
      <c r="H9" s="102">
        <f t="shared" si="2"/>
        <v>0</v>
      </c>
      <c r="I9" s="24"/>
    </row>
    <row r="10" spans="1:9" x14ac:dyDescent="0.25">
      <c r="A10" s="26"/>
      <c r="B10" s="26" t="s">
        <v>8</v>
      </c>
      <c r="C10" s="26"/>
      <c r="D10" s="26"/>
      <c r="E10" s="26"/>
      <c r="F10" s="107">
        <f>SUM(F7:F9)</f>
        <v>0</v>
      </c>
      <c r="G10" s="107">
        <f>SUM(G7:G9)</f>
        <v>0</v>
      </c>
      <c r="H10" s="107">
        <f>SUM(H7:H9)</f>
        <v>0</v>
      </c>
      <c r="I10" s="35"/>
    </row>
    <row r="11" spans="1:9" s="30" customFormat="1" x14ac:dyDescent="0.25">
      <c r="A11" s="29" t="s">
        <v>532</v>
      </c>
      <c r="B11" s="29" t="s">
        <v>533</v>
      </c>
      <c r="C11" s="29"/>
      <c r="D11" s="29"/>
      <c r="E11" s="29"/>
      <c r="F11" s="106"/>
      <c r="G11" s="106"/>
      <c r="H11" s="106"/>
      <c r="I11" s="34"/>
    </row>
    <row r="12" spans="1:9" x14ac:dyDescent="0.25">
      <c r="A12" s="1"/>
      <c r="B12" s="1"/>
      <c r="C12" s="1"/>
      <c r="D12" s="1"/>
      <c r="E12" s="1"/>
      <c r="F12" s="101">
        <f t="shared" si="0"/>
        <v>0</v>
      </c>
      <c r="G12" s="102">
        <f t="shared" si="1"/>
        <v>0</v>
      </c>
      <c r="H12" s="102">
        <f t="shared" si="2"/>
        <v>0</v>
      </c>
      <c r="I12" s="24"/>
    </row>
    <row r="13" spans="1:9" x14ac:dyDescent="0.25">
      <c r="A13" s="1"/>
      <c r="B13" s="1"/>
      <c r="C13" s="1"/>
      <c r="D13" s="1"/>
      <c r="E13" s="1"/>
      <c r="F13" s="101">
        <f t="shared" si="0"/>
        <v>0</v>
      </c>
      <c r="G13" s="102">
        <f t="shared" si="1"/>
        <v>0</v>
      </c>
      <c r="H13" s="102">
        <f t="shared" si="2"/>
        <v>0</v>
      </c>
      <c r="I13" s="24"/>
    </row>
    <row r="14" spans="1:9" x14ac:dyDescent="0.25">
      <c r="A14" s="4"/>
      <c r="B14" s="4" t="s">
        <v>8</v>
      </c>
      <c r="C14" s="4"/>
      <c r="D14" s="4"/>
      <c r="E14" s="4"/>
      <c r="F14" s="108">
        <f>SUM(F11:F13)</f>
        <v>0</v>
      </c>
      <c r="G14" s="108">
        <f t="shared" ref="G14:H14" si="3">SUM(G11:G13)</f>
        <v>0</v>
      </c>
      <c r="H14" s="108">
        <f t="shared" si="3"/>
        <v>0</v>
      </c>
      <c r="I14" s="24"/>
    </row>
    <row r="15" spans="1:9" s="30" customFormat="1" x14ac:dyDescent="0.25">
      <c r="A15" s="29" t="s">
        <v>534</v>
      </c>
      <c r="B15" s="29" t="s">
        <v>535</v>
      </c>
      <c r="C15" s="29"/>
      <c r="D15" s="29"/>
      <c r="E15" s="29"/>
      <c r="F15" s="106"/>
      <c r="G15" s="106"/>
      <c r="H15" s="106"/>
      <c r="I15" s="34"/>
    </row>
    <row r="16" spans="1:9" x14ac:dyDescent="0.25">
      <c r="A16" s="1"/>
      <c r="B16" s="1"/>
      <c r="C16" s="1"/>
      <c r="D16" s="1"/>
      <c r="E16" s="1"/>
      <c r="F16" s="101">
        <f t="shared" si="0"/>
        <v>0</v>
      </c>
      <c r="G16" s="102">
        <f t="shared" si="1"/>
        <v>0</v>
      </c>
      <c r="H16" s="102">
        <f t="shared" si="2"/>
        <v>0</v>
      </c>
      <c r="I16" s="24"/>
    </row>
    <row r="17" spans="1:9" x14ac:dyDescent="0.25">
      <c r="A17" s="1"/>
      <c r="B17" s="1"/>
      <c r="C17" s="1"/>
      <c r="D17" s="1"/>
      <c r="E17" s="1"/>
      <c r="F17" s="101">
        <f t="shared" si="0"/>
        <v>0</v>
      </c>
      <c r="G17" s="102">
        <f t="shared" si="1"/>
        <v>0</v>
      </c>
      <c r="H17" s="102">
        <f t="shared" si="2"/>
        <v>0</v>
      </c>
      <c r="I17" s="24"/>
    </row>
    <row r="18" spans="1:9" x14ac:dyDescent="0.25">
      <c r="A18" s="26"/>
      <c r="B18" s="26" t="s">
        <v>8</v>
      </c>
      <c r="C18" s="26"/>
      <c r="D18" s="26"/>
      <c r="E18" s="26"/>
      <c r="F18" s="107">
        <f>SUM(F15:F17)</f>
        <v>0</v>
      </c>
      <c r="G18" s="107">
        <f>SUM(G15:G17)</f>
        <v>0</v>
      </c>
      <c r="H18" s="107">
        <f>SUM(H15:H17)</f>
        <v>0</v>
      </c>
      <c r="I18" s="35"/>
    </row>
    <row r="19" spans="1:9" s="30" customFormat="1" x14ac:dyDescent="0.25">
      <c r="A19" s="29" t="s">
        <v>536</v>
      </c>
      <c r="B19" s="29" t="s">
        <v>537</v>
      </c>
      <c r="C19" s="29"/>
      <c r="D19" s="29"/>
      <c r="E19" s="29"/>
      <c r="F19" s="106"/>
      <c r="G19" s="106"/>
      <c r="H19" s="106"/>
      <c r="I19" s="34"/>
    </row>
    <row r="20" spans="1:9" x14ac:dyDescent="0.25">
      <c r="A20" s="1"/>
      <c r="B20" s="1"/>
      <c r="C20" s="1"/>
      <c r="D20" s="1"/>
      <c r="E20" s="1"/>
      <c r="F20" s="101">
        <f t="shared" si="0"/>
        <v>0</v>
      </c>
      <c r="G20" s="102">
        <f t="shared" si="1"/>
        <v>0</v>
      </c>
      <c r="H20" s="102">
        <f t="shared" si="2"/>
        <v>0</v>
      </c>
      <c r="I20" s="24"/>
    </row>
    <row r="21" spans="1:9" x14ac:dyDescent="0.25">
      <c r="A21" s="1"/>
      <c r="B21" s="1"/>
      <c r="C21" s="1"/>
      <c r="D21" s="1"/>
      <c r="E21" s="1"/>
      <c r="F21" s="101">
        <f t="shared" si="0"/>
        <v>0</v>
      </c>
      <c r="G21" s="102">
        <f t="shared" si="1"/>
        <v>0</v>
      </c>
      <c r="H21" s="102">
        <f t="shared" si="2"/>
        <v>0</v>
      </c>
      <c r="I21" s="24"/>
    </row>
    <row r="22" spans="1:9" x14ac:dyDescent="0.25">
      <c r="A22" s="26"/>
      <c r="B22" s="26" t="s">
        <v>8</v>
      </c>
      <c r="C22" s="26"/>
      <c r="D22" s="26"/>
      <c r="E22" s="26"/>
      <c r="F22" s="107">
        <f>SUM(F19:F21)</f>
        <v>0</v>
      </c>
      <c r="G22" s="107">
        <f>SUM(G19:G21)</f>
        <v>0</v>
      </c>
      <c r="H22" s="107">
        <f>SUM(H19:H21)</f>
        <v>0</v>
      </c>
      <c r="I22" s="35"/>
    </row>
    <row r="23" spans="1:9" s="30" customFormat="1" ht="25.5" x14ac:dyDescent="0.25">
      <c r="A23" s="29" t="s">
        <v>538</v>
      </c>
      <c r="B23" s="29" t="s">
        <v>539</v>
      </c>
      <c r="C23" s="29"/>
      <c r="D23" s="29"/>
      <c r="E23" s="29"/>
      <c r="F23" s="106"/>
      <c r="G23" s="106"/>
      <c r="H23" s="106"/>
      <c r="I23" s="34"/>
    </row>
    <row r="24" spans="1:9" x14ac:dyDescent="0.25">
      <c r="A24" s="1"/>
      <c r="B24" s="1"/>
      <c r="C24" s="1"/>
      <c r="D24" s="1"/>
      <c r="E24" s="1"/>
      <c r="F24" s="101">
        <f t="shared" si="0"/>
        <v>0</v>
      </c>
      <c r="G24" s="102">
        <f t="shared" si="1"/>
        <v>0</v>
      </c>
      <c r="H24" s="102">
        <f t="shared" si="2"/>
        <v>0</v>
      </c>
      <c r="I24" s="24"/>
    </row>
    <row r="25" spans="1:9" x14ac:dyDescent="0.25">
      <c r="A25" s="1"/>
      <c r="B25" s="1"/>
      <c r="C25" s="1"/>
      <c r="D25" s="1"/>
      <c r="E25" s="1"/>
      <c r="F25" s="101">
        <f t="shared" si="0"/>
        <v>0</v>
      </c>
      <c r="G25" s="102">
        <f t="shared" si="1"/>
        <v>0</v>
      </c>
      <c r="H25" s="102">
        <f t="shared" si="2"/>
        <v>0</v>
      </c>
      <c r="I25" s="24"/>
    </row>
    <row r="26" spans="1:9" x14ac:dyDescent="0.25">
      <c r="A26" s="26"/>
      <c r="B26" s="26" t="s">
        <v>8</v>
      </c>
      <c r="C26" s="26"/>
      <c r="D26" s="26"/>
      <c r="E26" s="26"/>
      <c r="F26" s="107">
        <f>SUM(F23:F25)</f>
        <v>0</v>
      </c>
      <c r="G26" s="107">
        <f>SUM(G23:G25)</f>
        <v>0</v>
      </c>
      <c r="H26" s="107">
        <f>SUM(H23:H25)</f>
        <v>0</v>
      </c>
      <c r="I26" s="35"/>
    </row>
    <row r="27" spans="1:9" s="30" customFormat="1" ht="25.5" x14ac:dyDescent="0.25">
      <c r="A27" s="29" t="s">
        <v>540</v>
      </c>
      <c r="B27" s="29" t="s">
        <v>541</v>
      </c>
      <c r="C27" s="29"/>
      <c r="D27" s="29"/>
      <c r="E27" s="29"/>
      <c r="F27" s="106"/>
      <c r="G27" s="106"/>
      <c r="H27" s="106"/>
      <c r="I27" s="34"/>
    </row>
    <row r="28" spans="1:9" x14ac:dyDescent="0.25">
      <c r="A28" s="1"/>
      <c r="B28" s="1"/>
      <c r="C28" s="1"/>
      <c r="D28" s="1"/>
      <c r="E28" s="1"/>
      <c r="F28" s="101">
        <f t="shared" si="0"/>
        <v>0</v>
      </c>
      <c r="G28" s="102">
        <f t="shared" si="1"/>
        <v>0</v>
      </c>
      <c r="H28" s="102">
        <f t="shared" si="2"/>
        <v>0</v>
      </c>
      <c r="I28" s="24"/>
    </row>
    <row r="29" spans="1:9" x14ac:dyDescent="0.25">
      <c r="A29" s="1"/>
      <c r="B29" s="1"/>
      <c r="C29" s="1"/>
      <c r="D29" s="1"/>
      <c r="E29" s="1"/>
      <c r="F29" s="101">
        <f t="shared" si="0"/>
        <v>0</v>
      </c>
      <c r="G29" s="102">
        <f t="shared" si="1"/>
        <v>0</v>
      </c>
      <c r="H29" s="102">
        <f t="shared" si="2"/>
        <v>0</v>
      </c>
      <c r="I29" s="24"/>
    </row>
    <row r="30" spans="1:9" x14ac:dyDescent="0.25">
      <c r="A30" s="26"/>
      <c r="B30" s="26" t="s">
        <v>8</v>
      </c>
      <c r="C30" s="26"/>
      <c r="D30" s="26"/>
      <c r="E30" s="26"/>
      <c r="F30" s="107">
        <f>SUM(F27:F29)</f>
        <v>0</v>
      </c>
      <c r="G30" s="107">
        <f>SUM(G27:G29)</f>
        <v>0</v>
      </c>
      <c r="H30" s="107">
        <f>SUM(H27:H29)</f>
        <v>0</v>
      </c>
      <c r="I30" s="35"/>
    </row>
    <row r="31" spans="1:9" s="30" customFormat="1" x14ac:dyDescent="0.25">
      <c r="A31" s="29" t="s">
        <v>542</v>
      </c>
      <c r="B31" s="29" t="s">
        <v>543</v>
      </c>
      <c r="C31" s="29"/>
      <c r="D31" s="29"/>
      <c r="E31" s="29"/>
      <c r="F31" s="106"/>
      <c r="G31" s="106"/>
      <c r="H31" s="106"/>
      <c r="I31" s="34"/>
    </row>
    <row r="32" spans="1:9" x14ac:dyDescent="0.25">
      <c r="A32" s="1"/>
      <c r="B32" s="1"/>
      <c r="C32" s="1"/>
      <c r="D32" s="1"/>
      <c r="E32" s="1"/>
      <c r="F32" s="101">
        <f t="shared" si="0"/>
        <v>0</v>
      </c>
      <c r="G32" s="102">
        <f t="shared" si="1"/>
        <v>0</v>
      </c>
      <c r="H32" s="102">
        <f t="shared" si="2"/>
        <v>0</v>
      </c>
      <c r="I32" s="33"/>
    </row>
    <row r="33" spans="1:9" x14ac:dyDescent="0.25">
      <c r="A33" s="1"/>
      <c r="B33" s="1"/>
      <c r="C33" s="1"/>
      <c r="D33" s="1"/>
      <c r="E33" s="1"/>
      <c r="F33" s="101">
        <f t="shared" si="0"/>
        <v>0</v>
      </c>
      <c r="G33" s="102">
        <f t="shared" si="1"/>
        <v>0</v>
      </c>
      <c r="H33" s="102">
        <f t="shared" si="2"/>
        <v>0</v>
      </c>
      <c r="I33" s="33"/>
    </row>
    <row r="34" spans="1:9" x14ac:dyDescent="0.25">
      <c r="A34" s="26"/>
      <c r="B34" s="26" t="s">
        <v>8</v>
      </c>
      <c r="C34" s="26"/>
      <c r="D34" s="26"/>
      <c r="E34" s="26"/>
      <c r="F34" s="107">
        <f>SUM(F31:F33)</f>
        <v>0</v>
      </c>
      <c r="G34" s="107">
        <f t="shared" ref="G34:H34" si="4">SUM(G31:G33)</f>
        <v>0</v>
      </c>
      <c r="H34" s="107">
        <f t="shared" si="4"/>
        <v>0</v>
      </c>
      <c r="I34" s="35"/>
    </row>
    <row r="35" spans="1:9" ht="21.75" customHeight="1" x14ac:dyDescent="0.25">
      <c r="A35" s="31"/>
      <c r="B35" s="31" t="s">
        <v>544</v>
      </c>
      <c r="C35" s="31"/>
      <c r="D35" s="31"/>
      <c r="E35" s="31"/>
      <c r="F35" s="109">
        <f>F34+F30+F26+F22+F18+F14+F10</f>
        <v>0</v>
      </c>
      <c r="G35" s="109">
        <f>G34+G30+G26+G22+G18+G14+G10</f>
        <v>0</v>
      </c>
      <c r="H35" s="109">
        <f>H34+H30+H26+H22+H18+H14+H10</f>
        <v>0</v>
      </c>
    </row>
    <row r="36" spans="1:9" ht="9" customHeight="1" x14ac:dyDescent="0.25">
      <c r="A36" s="134" t="s">
        <v>615</v>
      </c>
      <c r="B36" s="134"/>
      <c r="C36" s="134"/>
      <c r="D36" s="134"/>
      <c r="E36" s="134"/>
      <c r="F36" s="134"/>
      <c r="G36" s="134"/>
      <c r="H36" s="134"/>
      <c r="I36" s="134"/>
    </row>
    <row r="37" spans="1:9" ht="3.75" hidden="1" customHeight="1" x14ac:dyDescent="0.25">
      <c r="A37" s="134"/>
      <c r="B37" s="134"/>
      <c r="C37" s="134"/>
      <c r="D37" s="134"/>
      <c r="E37" s="134"/>
      <c r="F37" s="134"/>
      <c r="G37" s="134"/>
      <c r="H37" s="134"/>
      <c r="I37" s="134"/>
    </row>
    <row r="38" spans="1:9" ht="15" customHeight="1" x14ac:dyDescent="0.25">
      <c r="A38" s="134"/>
      <c r="B38" s="134"/>
      <c r="C38" s="134"/>
      <c r="D38" s="134"/>
      <c r="E38" s="134"/>
      <c r="F38" s="134"/>
      <c r="G38" s="134"/>
      <c r="H38" s="134"/>
      <c r="I38" s="134"/>
    </row>
    <row r="39" spans="1:9" ht="22.5" customHeight="1" x14ac:dyDescent="0.25">
      <c r="A39" s="134"/>
      <c r="B39" s="134"/>
      <c r="C39" s="134"/>
      <c r="D39" s="134"/>
      <c r="E39" s="134"/>
      <c r="F39" s="134"/>
      <c r="G39" s="134"/>
      <c r="H39" s="134"/>
      <c r="I39" s="134"/>
    </row>
    <row r="40" spans="1:9" ht="34.5" customHeight="1" x14ac:dyDescent="0.25">
      <c r="A40" s="134"/>
      <c r="B40" s="134"/>
      <c r="C40" s="134"/>
      <c r="D40" s="134"/>
      <c r="E40" s="134"/>
      <c r="F40" s="134"/>
      <c r="G40" s="134"/>
      <c r="H40" s="134"/>
      <c r="I40" s="134"/>
    </row>
    <row r="41" spans="1:9" ht="18" customHeight="1" x14ac:dyDescent="0.25"/>
    <row r="50" spans="5:5" x14ac:dyDescent="0.25">
      <c r="E50" s="92"/>
    </row>
  </sheetData>
  <mergeCells count="12">
    <mergeCell ref="A36:I40"/>
    <mergeCell ref="A4:I4"/>
    <mergeCell ref="I5:I6"/>
    <mergeCell ref="A1:H1"/>
    <mergeCell ref="A2:H2"/>
    <mergeCell ref="A5:A6"/>
    <mergeCell ref="C5:C6"/>
    <mergeCell ref="D5:D6"/>
    <mergeCell ref="E5:E6"/>
    <mergeCell ref="F5:F6"/>
    <mergeCell ref="G5:G6"/>
    <mergeCell ref="H5:H6"/>
  </mergeCells>
  <pageMargins left="0.39370078740157483" right="0.31496062992125984" top="0.39370078740157483" bottom="0.43307086614173229" header="0.31496062992125984" footer="0.31496062992125984"/>
  <pageSetup paperSize="9"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20"/>
  <sheetViews>
    <sheetView workbookViewId="0">
      <selection activeCell="A15" sqref="A15:H19"/>
    </sheetView>
  </sheetViews>
  <sheetFormatPr defaultRowHeight="15" x14ac:dyDescent="0.25"/>
  <cols>
    <col min="1" max="1" width="4.140625" bestFit="1" customWidth="1"/>
    <col min="2" max="2" width="52.28515625" bestFit="1" customWidth="1"/>
    <col min="3" max="3" width="11.5703125" customWidth="1"/>
    <col min="4" max="4" width="11" customWidth="1"/>
    <col min="5" max="5" width="10.7109375" customWidth="1"/>
    <col min="6" max="6" width="10.85546875" customWidth="1"/>
    <col min="7" max="7" width="10.5703125" customWidth="1"/>
    <col min="8" max="8" width="17.42578125" customWidth="1"/>
    <col min="9" max="9" width="16.42578125" customWidth="1"/>
  </cols>
  <sheetData>
    <row r="1" spans="1:9" ht="21" x14ac:dyDescent="0.35">
      <c r="A1" s="130" t="s">
        <v>105</v>
      </c>
      <c r="B1" s="130"/>
      <c r="C1" s="130"/>
      <c r="D1" s="130"/>
      <c r="E1" s="130"/>
      <c r="F1" s="130"/>
      <c r="G1" s="130"/>
      <c r="H1" s="130"/>
    </row>
    <row r="2" spans="1:9" ht="38.25" customHeight="1" x14ac:dyDescent="0.35">
      <c r="A2" s="130" t="s">
        <v>106</v>
      </c>
      <c r="B2" s="130"/>
      <c r="C2" s="130"/>
      <c r="D2" s="130"/>
      <c r="E2" s="130"/>
      <c r="F2" s="130"/>
      <c r="G2" s="130"/>
      <c r="H2" s="130"/>
    </row>
    <row r="3" spans="1:9" ht="15" customHeight="1" x14ac:dyDescent="0.25"/>
    <row r="4" spans="1:9" ht="22.5" customHeight="1" x14ac:dyDescent="0.25">
      <c r="A4" s="135" t="s">
        <v>617</v>
      </c>
      <c r="B4" s="135"/>
      <c r="C4" s="135"/>
      <c r="D4" s="135"/>
      <c r="E4" s="135"/>
      <c r="F4" s="135"/>
      <c r="G4" s="135"/>
      <c r="H4" s="135"/>
    </row>
    <row r="5" spans="1:9" x14ac:dyDescent="0.25">
      <c r="A5" s="137" t="s">
        <v>0</v>
      </c>
      <c r="B5" s="25" t="s">
        <v>82</v>
      </c>
      <c r="C5" s="138" t="s">
        <v>87</v>
      </c>
      <c r="D5" s="138" t="s">
        <v>2</v>
      </c>
      <c r="E5" s="138" t="s">
        <v>3</v>
      </c>
      <c r="F5" s="138" t="s">
        <v>4</v>
      </c>
      <c r="G5" s="138" t="s">
        <v>5</v>
      </c>
      <c r="H5" s="138" t="s">
        <v>6</v>
      </c>
      <c r="I5" s="136" t="s">
        <v>547</v>
      </c>
    </row>
    <row r="6" spans="1:9" x14ac:dyDescent="0.25">
      <c r="A6" s="137"/>
      <c r="B6" s="25" t="s">
        <v>7</v>
      </c>
      <c r="C6" s="138"/>
      <c r="D6" s="138"/>
      <c r="E6" s="138"/>
      <c r="F6" s="138"/>
      <c r="G6" s="138"/>
      <c r="H6" s="138"/>
      <c r="I6" s="136"/>
    </row>
    <row r="7" spans="1:9" x14ac:dyDescent="0.25">
      <c r="A7" s="97" t="s">
        <v>530</v>
      </c>
      <c r="B7" s="98" t="s">
        <v>545</v>
      </c>
      <c r="C7" s="99"/>
      <c r="D7" s="99"/>
      <c r="E7" s="100"/>
      <c r="F7" s="101">
        <f>ROUND(D7*E7,2)</f>
        <v>0</v>
      </c>
      <c r="G7" s="102">
        <f>ROUND(F7*24%,2)</f>
        <v>0</v>
      </c>
      <c r="H7" s="102">
        <f>F7+G7</f>
        <v>0</v>
      </c>
      <c r="I7" s="6"/>
    </row>
    <row r="8" spans="1:9" ht="23.25" customHeight="1" x14ac:dyDescent="0.25">
      <c r="A8" s="141" t="s">
        <v>555</v>
      </c>
      <c r="B8" s="142"/>
      <c r="C8" s="142"/>
      <c r="D8" s="142"/>
      <c r="E8" s="142"/>
      <c r="F8" s="142"/>
      <c r="G8" s="143"/>
      <c r="H8" s="103"/>
    </row>
    <row r="9" spans="1:9" x14ac:dyDescent="0.25">
      <c r="A9" s="97" t="s">
        <v>532</v>
      </c>
      <c r="B9" s="97" t="s">
        <v>546</v>
      </c>
      <c r="C9" s="99"/>
      <c r="D9" s="99"/>
      <c r="E9" s="99"/>
      <c r="F9" s="101">
        <f>ROUND(D9*E9,2)</f>
        <v>0</v>
      </c>
      <c r="G9" s="102">
        <f>ROUND(F9*24%,2)</f>
        <v>0</v>
      </c>
      <c r="H9" s="102">
        <f>F9+G9</f>
        <v>0</v>
      </c>
      <c r="I9" s="6"/>
    </row>
    <row r="10" spans="1:9" x14ac:dyDescent="0.25">
      <c r="A10" s="97"/>
      <c r="B10" s="97"/>
      <c r="C10" s="99"/>
      <c r="D10" s="99"/>
      <c r="E10" s="99"/>
      <c r="F10" s="101">
        <f>ROUND(D10*E10,2)</f>
        <v>0</v>
      </c>
      <c r="G10" s="102">
        <f>ROUND(F10*24%,2)</f>
        <v>0</v>
      </c>
      <c r="H10" s="102">
        <f>F10+G10</f>
        <v>0</v>
      </c>
      <c r="I10" s="6"/>
    </row>
    <row r="11" spans="1:9" x14ac:dyDescent="0.25">
      <c r="A11" s="97"/>
      <c r="B11" s="97"/>
      <c r="C11" s="99"/>
      <c r="D11" s="99"/>
      <c r="E11" s="99"/>
      <c r="F11" s="101">
        <f>ROUND(D11*E11,2)</f>
        <v>0</v>
      </c>
      <c r="G11" s="102">
        <f>ROUND(F11*24%,2)</f>
        <v>0</v>
      </c>
      <c r="H11" s="102">
        <f>F11+G11</f>
        <v>0</v>
      </c>
      <c r="I11" s="6"/>
    </row>
    <row r="12" spans="1:9" ht="23.25" customHeight="1" x14ac:dyDescent="0.25">
      <c r="A12" s="104"/>
      <c r="B12" s="104" t="s">
        <v>8</v>
      </c>
      <c r="C12" s="105"/>
      <c r="D12" s="105"/>
      <c r="E12" s="105"/>
      <c r="F12" s="103">
        <f>SUM(F7:F11)</f>
        <v>0</v>
      </c>
      <c r="G12" s="103">
        <f>SUM(G7:G11)</f>
        <v>0</v>
      </c>
      <c r="H12" s="103">
        <f>SUM(H7:H11)</f>
        <v>0</v>
      </c>
    </row>
    <row r="14" spans="1:9" ht="15.75" customHeight="1" x14ac:dyDescent="0.25"/>
    <row r="15" spans="1:9" ht="27" customHeight="1" x14ac:dyDescent="0.25">
      <c r="A15" s="134" t="s">
        <v>554</v>
      </c>
      <c r="B15" s="134"/>
      <c r="C15" s="134"/>
      <c r="D15" s="134"/>
      <c r="E15" s="134"/>
      <c r="F15" s="134"/>
      <c r="G15" s="134"/>
      <c r="H15" s="134"/>
    </row>
    <row r="16" spans="1:9" ht="22.5" customHeight="1" x14ac:dyDescent="0.25">
      <c r="A16" s="134"/>
      <c r="B16" s="134"/>
      <c r="C16" s="134"/>
      <c r="D16" s="134"/>
      <c r="E16" s="134"/>
      <c r="F16" s="134"/>
      <c r="G16" s="134"/>
      <c r="H16" s="134"/>
    </row>
    <row r="17" spans="1:8" ht="45.75" customHeight="1" x14ac:dyDescent="0.25">
      <c r="A17" s="134"/>
      <c r="B17" s="134"/>
      <c r="C17" s="134"/>
      <c r="D17" s="134"/>
      <c r="E17" s="134"/>
      <c r="F17" s="134"/>
      <c r="G17" s="134"/>
      <c r="H17" s="134"/>
    </row>
    <row r="18" spans="1:8" ht="15" customHeight="1" x14ac:dyDescent="0.25">
      <c r="A18" s="134"/>
      <c r="B18" s="134"/>
      <c r="C18" s="134"/>
      <c r="D18" s="134"/>
      <c r="E18" s="134"/>
      <c r="F18" s="134"/>
      <c r="G18" s="134"/>
      <c r="H18" s="134"/>
    </row>
    <row r="19" spans="1:8" ht="32.25" customHeight="1" x14ac:dyDescent="0.25">
      <c r="A19" s="134"/>
      <c r="B19" s="134"/>
      <c r="C19" s="134"/>
      <c r="D19" s="134"/>
      <c r="E19" s="134"/>
      <c r="F19" s="134"/>
      <c r="G19" s="134"/>
      <c r="H19" s="134"/>
    </row>
    <row r="20" spans="1:8" ht="15.75" x14ac:dyDescent="0.25">
      <c r="A20" s="140"/>
      <c r="B20" s="140"/>
      <c r="C20" s="140"/>
      <c r="D20" s="140"/>
      <c r="E20" s="140"/>
      <c r="F20" s="140"/>
      <c r="G20" s="140"/>
      <c r="H20" s="140"/>
    </row>
  </sheetData>
  <mergeCells count="14">
    <mergeCell ref="A2:H2"/>
    <mergeCell ref="I5:I6"/>
    <mergeCell ref="A8:G8"/>
    <mergeCell ref="A4:H4"/>
    <mergeCell ref="A1:H1"/>
    <mergeCell ref="A15:H19"/>
    <mergeCell ref="A20:H20"/>
    <mergeCell ref="A5:A6"/>
    <mergeCell ref="C5:C6"/>
    <mergeCell ref="D5:D6"/>
    <mergeCell ref="E5:E6"/>
    <mergeCell ref="F5:F6"/>
    <mergeCell ref="G5:G6"/>
    <mergeCell ref="H5:H6"/>
  </mergeCells>
  <printOptions horizontalCentered="1"/>
  <pageMargins left="0.70866141732283472" right="0.70866141732283472" top="0.74803149606299213" bottom="0.74803149606299213" header="0.31496062992125984" footer="0.31496062992125984"/>
  <pageSetup paperSize="9" scale="9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6"/>
  <sheetViews>
    <sheetView workbookViewId="0">
      <selection activeCell="H29" sqref="H29"/>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 min="9" max="9" width="18.140625" customWidth="1"/>
  </cols>
  <sheetData>
    <row r="1" spans="1:9" s="5" customFormat="1" ht="21" x14ac:dyDescent="0.35">
      <c r="A1" s="130" t="s">
        <v>105</v>
      </c>
      <c r="B1" s="130"/>
      <c r="C1" s="130"/>
      <c r="D1" s="130"/>
      <c r="E1" s="130"/>
      <c r="F1" s="130"/>
      <c r="G1" s="130"/>
      <c r="H1" s="130"/>
    </row>
    <row r="2" spans="1:9" s="5" customFormat="1" ht="23.25" customHeight="1" x14ac:dyDescent="0.35">
      <c r="A2" s="130" t="s">
        <v>106</v>
      </c>
      <c r="B2" s="130"/>
      <c r="C2" s="130"/>
      <c r="D2" s="130"/>
      <c r="E2" s="130"/>
      <c r="F2" s="130"/>
      <c r="G2" s="130"/>
      <c r="H2" s="130"/>
    </row>
    <row r="4" spans="1:9" ht="38.25" customHeight="1" x14ac:dyDescent="0.25">
      <c r="A4" s="135" t="s">
        <v>631</v>
      </c>
      <c r="B4" s="145"/>
      <c r="C4" s="145"/>
      <c r="D4" s="145"/>
      <c r="E4" s="145"/>
      <c r="F4" s="145"/>
      <c r="G4" s="145"/>
      <c r="H4" s="145"/>
    </row>
    <row r="5" spans="1:9" x14ac:dyDescent="0.25">
      <c r="A5" s="137" t="s">
        <v>0</v>
      </c>
      <c r="B5" s="25" t="s">
        <v>82</v>
      </c>
      <c r="C5" s="138" t="s">
        <v>87</v>
      </c>
      <c r="D5" s="138" t="s">
        <v>2</v>
      </c>
      <c r="E5" s="138" t="s">
        <v>3</v>
      </c>
      <c r="F5" s="138" t="s">
        <v>4</v>
      </c>
      <c r="G5" s="138" t="s">
        <v>5</v>
      </c>
      <c r="H5" s="138" t="s">
        <v>6</v>
      </c>
      <c r="I5" s="136" t="s">
        <v>547</v>
      </c>
    </row>
    <row r="6" spans="1:9" ht="25.5" x14ac:dyDescent="0.25">
      <c r="A6" s="137"/>
      <c r="B6" s="25" t="s">
        <v>7</v>
      </c>
      <c r="C6" s="138"/>
      <c r="D6" s="138"/>
      <c r="E6" s="138"/>
      <c r="F6" s="138"/>
      <c r="G6" s="138"/>
      <c r="H6" s="138"/>
      <c r="I6" s="136"/>
    </row>
    <row r="7" spans="1:9" x14ac:dyDescent="0.25">
      <c r="A7" s="1"/>
      <c r="B7" s="1"/>
      <c r="C7" s="1"/>
      <c r="D7" s="1"/>
      <c r="E7" s="2"/>
      <c r="F7" s="101">
        <f>ROUND(D7*E7,2)</f>
        <v>0</v>
      </c>
      <c r="G7" s="102">
        <f>ROUND(F7*24%,2)</f>
        <v>0</v>
      </c>
      <c r="H7" s="102">
        <f>F7+G7</f>
        <v>0</v>
      </c>
      <c r="I7" s="6"/>
    </row>
    <row r="8" spans="1:9" x14ac:dyDescent="0.25">
      <c r="A8" s="1"/>
      <c r="B8" s="1"/>
      <c r="C8" s="1"/>
      <c r="D8" s="1"/>
      <c r="E8" s="1"/>
      <c r="F8" s="101">
        <f>ROUND(D8*E8,2)</f>
        <v>0</v>
      </c>
      <c r="G8" s="102">
        <f>ROUND(F8*24%,2)</f>
        <v>0</v>
      </c>
      <c r="H8" s="102">
        <f>F8+G8</f>
        <v>0</v>
      </c>
      <c r="I8" s="6"/>
    </row>
    <row r="9" spans="1:9" x14ac:dyDescent="0.25">
      <c r="A9" s="1"/>
      <c r="B9" s="1"/>
      <c r="C9" s="1"/>
      <c r="D9" s="1"/>
      <c r="E9" s="1"/>
      <c r="F9" s="101">
        <f>ROUND(D9*E9,2)</f>
        <v>0</v>
      </c>
      <c r="G9" s="102">
        <f>ROUND(F9*24%,2)</f>
        <v>0</v>
      </c>
      <c r="H9" s="102">
        <f>F9+G9</f>
        <v>0</v>
      </c>
      <c r="I9" s="6"/>
    </row>
    <row r="10" spans="1:9" x14ac:dyDescent="0.25">
      <c r="A10" s="32"/>
      <c r="B10" s="32" t="s">
        <v>8</v>
      </c>
      <c r="C10" s="32"/>
      <c r="D10" s="32"/>
      <c r="E10" s="32"/>
      <c r="F10" s="103">
        <f>SUM(F7:F9)</f>
        <v>0</v>
      </c>
      <c r="G10" s="103">
        <f>SUM(G7:G9)</f>
        <v>0</v>
      </c>
      <c r="H10" s="103">
        <f>SUM(H7:H9)</f>
        <v>0</v>
      </c>
    </row>
    <row r="11" spans="1:9" ht="17.25" customHeight="1" x14ac:dyDescent="0.25"/>
    <row r="12" spans="1:9" ht="36.75" customHeight="1" x14ac:dyDescent="0.25">
      <c r="A12" s="144" t="s">
        <v>632</v>
      </c>
      <c r="B12" s="144"/>
      <c r="C12" s="144"/>
      <c r="D12" s="144"/>
      <c r="E12" s="144"/>
      <c r="F12" s="144"/>
      <c r="G12" s="144"/>
      <c r="H12" s="144"/>
    </row>
    <row r="13" spans="1:9" ht="15" customHeight="1" x14ac:dyDescent="0.25"/>
    <row r="14" spans="1:9" ht="15" customHeight="1" x14ac:dyDescent="0.25"/>
    <row r="15" spans="1:9" ht="15" customHeight="1" x14ac:dyDescent="0.25"/>
    <row r="16" spans="1:9" ht="22.5" customHeight="1" x14ac:dyDescent="0.25"/>
  </sheetData>
  <mergeCells count="12">
    <mergeCell ref="A1:H1"/>
    <mergeCell ref="A2:H2"/>
    <mergeCell ref="A12:H12"/>
    <mergeCell ref="I5:I6"/>
    <mergeCell ref="A4:H4"/>
    <mergeCell ref="A5:A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7"/>
  <sheetViews>
    <sheetView workbookViewId="0">
      <selection activeCell="A13" sqref="A13:H17"/>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 min="9" max="9" width="16.42578125" customWidth="1"/>
  </cols>
  <sheetData>
    <row r="1" spans="1:9" ht="21" x14ac:dyDescent="0.35">
      <c r="A1" s="130" t="s">
        <v>105</v>
      </c>
      <c r="B1" s="130"/>
      <c r="C1" s="130"/>
      <c r="D1" s="130"/>
      <c r="E1" s="130"/>
      <c r="F1" s="130"/>
      <c r="G1" s="130"/>
      <c r="H1" s="130"/>
    </row>
    <row r="2" spans="1:9" ht="32.25" customHeight="1" x14ac:dyDescent="0.35">
      <c r="A2" s="130" t="s">
        <v>106</v>
      </c>
      <c r="B2" s="130"/>
      <c r="C2" s="130"/>
      <c r="D2" s="130"/>
      <c r="E2" s="130"/>
      <c r="F2" s="130"/>
      <c r="G2" s="130"/>
      <c r="H2" s="130"/>
    </row>
    <row r="3" spans="1:9" ht="15" customHeight="1" x14ac:dyDescent="0.25"/>
    <row r="4" spans="1:9" ht="24" customHeight="1" x14ac:dyDescent="0.25">
      <c r="A4" s="147" t="s">
        <v>619</v>
      </c>
      <c r="B4" s="148"/>
      <c r="C4" s="148"/>
      <c r="D4" s="148"/>
      <c r="E4" s="148"/>
      <c r="F4" s="148"/>
      <c r="G4" s="148"/>
      <c r="H4" s="149"/>
    </row>
    <row r="5" spans="1:9" x14ac:dyDescent="0.25">
      <c r="A5" s="138" t="s">
        <v>0</v>
      </c>
      <c r="B5" s="25" t="s">
        <v>82</v>
      </c>
      <c r="C5" s="138" t="s">
        <v>87</v>
      </c>
      <c r="D5" s="138" t="s">
        <v>2</v>
      </c>
      <c r="E5" s="138" t="s">
        <v>3</v>
      </c>
      <c r="F5" s="138" t="s">
        <v>4</v>
      </c>
      <c r="G5" s="138" t="s">
        <v>5</v>
      </c>
      <c r="H5" s="138" t="s">
        <v>6</v>
      </c>
      <c r="I5" s="136" t="s">
        <v>547</v>
      </c>
    </row>
    <row r="6" spans="1:9" x14ac:dyDescent="0.25">
      <c r="A6" s="138"/>
      <c r="B6" s="25"/>
      <c r="C6" s="138"/>
      <c r="D6" s="138"/>
      <c r="E6" s="138"/>
      <c r="F6" s="138"/>
      <c r="G6" s="138"/>
      <c r="H6" s="138"/>
      <c r="I6" s="136"/>
    </row>
    <row r="7" spans="1:9" x14ac:dyDescent="0.25">
      <c r="A7" s="1"/>
      <c r="B7" s="1"/>
      <c r="C7" s="1"/>
      <c r="D7" s="1"/>
      <c r="E7" s="2"/>
      <c r="F7" s="101">
        <f>ROUND(D7*E7,2)</f>
        <v>0</v>
      </c>
      <c r="G7" s="102">
        <f>ROUND(F7*24%,2)</f>
        <v>0</v>
      </c>
      <c r="H7" s="102">
        <f>F7+G7</f>
        <v>0</v>
      </c>
      <c r="I7" s="6"/>
    </row>
    <row r="8" spans="1:9" x14ac:dyDescent="0.25">
      <c r="A8" s="1"/>
      <c r="B8" s="1"/>
      <c r="C8" s="1"/>
      <c r="D8" s="1"/>
      <c r="E8" s="1"/>
      <c r="F8" s="101">
        <f>ROUND(D8*E8,2)</f>
        <v>0</v>
      </c>
      <c r="G8" s="102">
        <f>ROUND(F8*24%,2)</f>
        <v>0</v>
      </c>
      <c r="H8" s="102">
        <f>F8+G8</f>
        <v>0</v>
      </c>
      <c r="I8" s="6"/>
    </row>
    <row r="9" spans="1:9" x14ac:dyDescent="0.25">
      <c r="A9" s="1"/>
      <c r="B9" s="1"/>
      <c r="C9" s="1"/>
      <c r="D9" s="1"/>
      <c r="E9" s="1"/>
      <c r="F9" s="101">
        <f>ROUND(D9*E9,2)</f>
        <v>0</v>
      </c>
      <c r="G9" s="102">
        <f>ROUND(F9*24%,2)</f>
        <v>0</v>
      </c>
      <c r="H9" s="102">
        <f>F9+G9</f>
        <v>0</v>
      </c>
      <c r="I9" s="6"/>
    </row>
    <row r="10" spans="1:9" x14ac:dyDescent="0.25">
      <c r="A10" s="31"/>
      <c r="B10" s="31" t="s">
        <v>8</v>
      </c>
      <c r="C10" s="31"/>
      <c r="D10" s="31"/>
      <c r="E10" s="31"/>
      <c r="F10" s="109">
        <f>SUM(F7:F9)</f>
        <v>0</v>
      </c>
      <c r="G10" s="109">
        <f>SUM(G7:G9)</f>
        <v>0</v>
      </c>
      <c r="H10" s="109">
        <f>SUM(H7:H9)</f>
        <v>0</v>
      </c>
    </row>
    <row r="13" spans="1:9" x14ac:dyDescent="0.25">
      <c r="A13" s="146" t="s">
        <v>100</v>
      </c>
      <c r="B13" s="146"/>
      <c r="C13" s="146"/>
      <c r="D13" s="146"/>
      <c r="E13" s="146"/>
      <c r="F13" s="146"/>
      <c r="G13" s="146"/>
      <c r="H13" s="146"/>
    </row>
    <row r="14" spans="1:9" x14ac:dyDescent="0.25">
      <c r="A14" s="146"/>
      <c r="B14" s="146"/>
      <c r="C14" s="146"/>
      <c r="D14" s="146"/>
      <c r="E14" s="146"/>
      <c r="F14" s="146"/>
      <c r="G14" s="146"/>
      <c r="H14" s="146"/>
    </row>
    <row r="15" spans="1:9" ht="34.5" customHeight="1" x14ac:dyDescent="0.25">
      <c r="A15" s="146"/>
      <c r="B15" s="146"/>
      <c r="C15" s="146"/>
      <c r="D15" s="146"/>
      <c r="E15" s="146"/>
      <c r="F15" s="146"/>
      <c r="G15" s="146"/>
      <c r="H15" s="146"/>
    </row>
    <row r="16" spans="1:9" x14ac:dyDescent="0.25">
      <c r="A16" s="146"/>
      <c r="B16" s="146"/>
      <c r="C16" s="146"/>
      <c r="D16" s="146"/>
      <c r="E16" s="146"/>
      <c r="F16" s="146"/>
      <c r="G16" s="146"/>
      <c r="H16" s="146"/>
    </row>
    <row r="17" spans="1:8" x14ac:dyDescent="0.25">
      <c r="A17" s="146"/>
      <c r="B17" s="146"/>
      <c r="C17" s="146"/>
      <c r="D17" s="146"/>
      <c r="E17" s="146"/>
      <c r="F17" s="146"/>
      <c r="G17" s="146"/>
      <c r="H17" s="146"/>
    </row>
  </sheetData>
  <mergeCells count="12">
    <mergeCell ref="A1:H1"/>
    <mergeCell ref="A2:H2"/>
    <mergeCell ref="I5:I6"/>
    <mergeCell ref="A13:H17"/>
    <mergeCell ref="A4:H4"/>
    <mergeCell ref="A5:A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4"/>
  <sheetViews>
    <sheetView workbookViewId="0">
      <selection activeCell="A4" sqref="A4:H4"/>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 min="9" max="9" width="17.7109375" customWidth="1"/>
  </cols>
  <sheetData>
    <row r="1" spans="1:9" ht="21" x14ac:dyDescent="0.35">
      <c r="A1" s="130" t="s">
        <v>105</v>
      </c>
      <c r="B1" s="130"/>
      <c r="C1" s="130"/>
      <c r="D1" s="130"/>
      <c r="E1" s="130"/>
      <c r="F1" s="130"/>
      <c r="G1" s="130"/>
      <c r="H1" s="130"/>
    </row>
    <row r="2" spans="1:9" ht="24.75" customHeight="1" x14ac:dyDescent="0.35">
      <c r="A2" s="130" t="s">
        <v>106</v>
      </c>
      <c r="B2" s="130"/>
      <c r="C2" s="130"/>
      <c r="D2" s="130"/>
      <c r="E2" s="130"/>
      <c r="F2" s="130"/>
      <c r="G2" s="130"/>
      <c r="H2" s="130"/>
    </row>
    <row r="4" spans="1:9" ht="24" customHeight="1" x14ac:dyDescent="0.25">
      <c r="A4" s="135" t="s">
        <v>624</v>
      </c>
      <c r="B4" s="145"/>
      <c r="C4" s="145"/>
      <c r="D4" s="145"/>
      <c r="E4" s="145"/>
      <c r="F4" s="145"/>
      <c r="G4" s="145"/>
      <c r="H4" s="145"/>
    </row>
    <row r="5" spans="1:9" ht="28.5" customHeight="1" x14ac:dyDescent="0.25">
      <c r="A5" s="25" t="s">
        <v>0</v>
      </c>
      <c r="B5" s="25" t="s">
        <v>82</v>
      </c>
      <c r="C5" s="25" t="s">
        <v>88</v>
      </c>
      <c r="D5" s="25" t="s">
        <v>2</v>
      </c>
      <c r="E5" s="25" t="s">
        <v>3</v>
      </c>
      <c r="F5" s="25" t="s">
        <v>4</v>
      </c>
      <c r="G5" s="25" t="s">
        <v>5</v>
      </c>
      <c r="H5" s="25" t="s">
        <v>6</v>
      </c>
      <c r="I5" s="136" t="s">
        <v>547</v>
      </c>
    </row>
    <row r="6" spans="1:9" x14ac:dyDescent="0.25">
      <c r="A6" s="1"/>
      <c r="B6" s="1"/>
      <c r="C6" s="1"/>
      <c r="D6" s="1"/>
      <c r="E6" s="2"/>
      <c r="F6" s="101">
        <f>ROUND(D6*E6,2)</f>
        <v>0</v>
      </c>
      <c r="G6" s="102">
        <f>ROUND(F6*24%,2)</f>
        <v>0</v>
      </c>
      <c r="H6" s="102">
        <f>F6+G6</f>
        <v>0</v>
      </c>
      <c r="I6" s="136"/>
    </row>
    <row r="7" spans="1:9" x14ac:dyDescent="0.25">
      <c r="A7" s="1"/>
      <c r="B7" s="1"/>
      <c r="C7" s="1"/>
      <c r="D7" s="1"/>
      <c r="E7" s="1"/>
      <c r="F7" s="101">
        <f>ROUND(D7*E7,2)</f>
        <v>0</v>
      </c>
      <c r="G7" s="102">
        <f>ROUND(F7*24%,2)</f>
        <v>0</v>
      </c>
      <c r="H7" s="102">
        <f>F7+G7</f>
        <v>0</v>
      </c>
      <c r="I7" s="6"/>
    </row>
    <row r="8" spans="1:9" x14ac:dyDescent="0.25">
      <c r="A8" s="1"/>
      <c r="B8" s="1"/>
      <c r="C8" s="1"/>
      <c r="D8" s="1"/>
      <c r="E8" s="1"/>
      <c r="F8" s="101">
        <f>ROUND(D8*E8,2)</f>
        <v>0</v>
      </c>
      <c r="G8" s="102">
        <f>ROUND(F8*24%,2)</f>
        <v>0</v>
      </c>
      <c r="H8" s="102">
        <f>F8+G8</f>
        <v>0</v>
      </c>
      <c r="I8" s="6"/>
    </row>
    <row r="9" spans="1:9" x14ac:dyDescent="0.25">
      <c r="A9" s="32"/>
      <c r="B9" s="32" t="s">
        <v>8</v>
      </c>
      <c r="C9" s="32"/>
      <c r="D9" s="32"/>
      <c r="E9" s="32"/>
      <c r="F9" s="103">
        <f>SUM(F6:F8)</f>
        <v>0</v>
      </c>
      <c r="G9" s="103">
        <f>SUM(G6:G8)</f>
        <v>0</v>
      </c>
      <c r="H9" s="103">
        <f>SUM(H6:H8)</f>
        <v>0</v>
      </c>
      <c r="I9" s="6"/>
    </row>
    <row r="10" spans="1:9" ht="15.75" customHeight="1" x14ac:dyDescent="0.25"/>
    <row r="12" spans="1:9" ht="13.5" customHeight="1" x14ac:dyDescent="0.25">
      <c r="A12" s="144" t="s">
        <v>96</v>
      </c>
      <c r="B12" s="144"/>
      <c r="C12" s="144"/>
      <c r="D12" s="144"/>
      <c r="E12" s="144"/>
      <c r="F12" s="144"/>
      <c r="G12" s="144"/>
      <c r="H12" s="144"/>
    </row>
    <row r="13" spans="1:9" ht="13.5" customHeight="1" x14ac:dyDescent="0.25">
      <c r="A13" s="144"/>
      <c r="B13" s="144"/>
      <c r="C13" s="144"/>
      <c r="D13" s="144"/>
      <c r="E13" s="144"/>
      <c r="F13" s="144"/>
      <c r="G13" s="144"/>
      <c r="H13" s="144"/>
    </row>
    <row r="14" spans="1:9" ht="18.75" customHeight="1" x14ac:dyDescent="0.25">
      <c r="A14" s="144"/>
      <c r="B14" s="144"/>
      <c r="C14" s="144"/>
      <c r="D14" s="144"/>
      <c r="E14" s="144"/>
      <c r="F14" s="144"/>
      <c r="G14" s="144"/>
      <c r="H14" s="144"/>
    </row>
  </sheetData>
  <mergeCells count="5">
    <mergeCell ref="A1:H1"/>
    <mergeCell ref="A2:H2"/>
    <mergeCell ref="I5:I6"/>
    <mergeCell ref="A12:H14"/>
    <mergeCell ref="A4:H4"/>
  </mergeCells>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0"/>
  <sheetViews>
    <sheetView topLeftCell="A4" workbookViewId="0">
      <selection activeCell="A13" sqref="A13:H20"/>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 min="9" max="9" width="16" customWidth="1"/>
  </cols>
  <sheetData>
    <row r="1" spans="1:9" ht="21" x14ac:dyDescent="0.35">
      <c r="A1" s="130" t="s">
        <v>105</v>
      </c>
      <c r="B1" s="130"/>
      <c r="C1" s="130"/>
      <c r="D1" s="130"/>
      <c r="E1" s="130"/>
      <c r="F1" s="130"/>
      <c r="G1" s="130"/>
      <c r="H1" s="130"/>
    </row>
    <row r="2" spans="1:9" ht="27.75" customHeight="1" x14ac:dyDescent="0.35">
      <c r="A2" s="130" t="s">
        <v>106</v>
      </c>
      <c r="B2" s="130"/>
      <c r="C2" s="130"/>
      <c r="D2" s="130"/>
      <c r="E2" s="130"/>
      <c r="F2" s="130"/>
      <c r="G2" s="130"/>
      <c r="H2" s="130"/>
    </row>
    <row r="3" spans="1:9" ht="15" customHeight="1" x14ac:dyDescent="0.25"/>
    <row r="4" spans="1:9" ht="24.75" customHeight="1" x14ac:dyDescent="0.25">
      <c r="A4" s="135" t="s">
        <v>622</v>
      </c>
      <c r="B4" s="145"/>
      <c r="C4" s="145"/>
      <c r="D4" s="145"/>
      <c r="E4" s="145"/>
      <c r="F4" s="145"/>
      <c r="G4" s="145"/>
      <c r="H4" s="145"/>
    </row>
    <row r="5" spans="1:9" x14ac:dyDescent="0.25">
      <c r="A5" s="138" t="s">
        <v>0</v>
      </c>
      <c r="B5" s="150" t="s">
        <v>82</v>
      </c>
      <c r="C5" s="138" t="s">
        <v>88</v>
      </c>
      <c r="D5" s="138" t="s">
        <v>2</v>
      </c>
      <c r="E5" s="138" t="s">
        <v>3</v>
      </c>
      <c r="F5" s="138" t="s">
        <v>4</v>
      </c>
      <c r="G5" s="138" t="s">
        <v>5</v>
      </c>
      <c r="H5" s="138" t="s">
        <v>6</v>
      </c>
      <c r="I5" s="136" t="s">
        <v>547</v>
      </c>
    </row>
    <row r="6" spans="1:9" x14ac:dyDescent="0.25">
      <c r="A6" s="138"/>
      <c r="B6" s="151"/>
      <c r="C6" s="138"/>
      <c r="D6" s="138"/>
      <c r="E6" s="138"/>
      <c r="F6" s="138"/>
      <c r="G6" s="138"/>
      <c r="H6" s="138"/>
      <c r="I6" s="136"/>
    </row>
    <row r="7" spans="1:9" x14ac:dyDescent="0.25">
      <c r="A7" s="1"/>
      <c r="B7" s="1"/>
      <c r="C7" s="1"/>
      <c r="D7" s="1"/>
      <c r="E7" s="2"/>
      <c r="F7" s="101">
        <f>ROUND(D7*E7,2)</f>
        <v>0</v>
      </c>
      <c r="G7" s="102">
        <f>ROUND(F7*24%,2)</f>
        <v>0</v>
      </c>
      <c r="H7" s="102">
        <f>F7+G7</f>
        <v>0</v>
      </c>
      <c r="I7" s="6"/>
    </row>
    <row r="8" spans="1:9" x14ac:dyDescent="0.25">
      <c r="A8" s="1"/>
      <c r="B8" s="1"/>
      <c r="C8" s="1"/>
      <c r="D8" s="1"/>
      <c r="E8" s="1"/>
      <c r="F8" s="101">
        <f>ROUND(D8*E8,2)</f>
        <v>0</v>
      </c>
      <c r="G8" s="102">
        <f>ROUND(F8*24%,2)</f>
        <v>0</v>
      </c>
      <c r="H8" s="102">
        <f>F8+G8</f>
        <v>0</v>
      </c>
      <c r="I8" s="6"/>
    </row>
    <row r="9" spans="1:9" x14ac:dyDescent="0.25">
      <c r="A9" s="1"/>
      <c r="B9" s="1"/>
      <c r="C9" s="1"/>
      <c r="D9" s="1"/>
      <c r="E9" s="1"/>
      <c r="F9" s="101">
        <f>ROUND(D9*E9,2)</f>
        <v>0</v>
      </c>
      <c r="G9" s="102">
        <f>ROUND(F9*24%,2)</f>
        <v>0</v>
      </c>
      <c r="H9" s="102">
        <f>F9+G9</f>
        <v>0</v>
      </c>
      <c r="I9" s="6"/>
    </row>
    <row r="10" spans="1:9" ht="30.75" customHeight="1" x14ac:dyDescent="0.25">
      <c r="A10" s="32"/>
      <c r="B10" s="32" t="s">
        <v>8</v>
      </c>
      <c r="C10" s="32"/>
      <c r="D10" s="32"/>
      <c r="E10" s="32"/>
      <c r="F10" s="103">
        <f>SUM(F7:F9)</f>
        <v>0</v>
      </c>
      <c r="G10" s="103">
        <f>SUM(G7:G9)</f>
        <v>0</v>
      </c>
      <c r="H10" s="103">
        <f>SUM(H7:H9)</f>
        <v>0</v>
      </c>
    </row>
    <row r="11" spans="1:9" ht="24" customHeight="1" x14ac:dyDescent="0.25">
      <c r="A11" s="32"/>
      <c r="B11" s="152" t="s">
        <v>548</v>
      </c>
      <c r="C11" s="153"/>
      <c r="D11" s="153"/>
      <c r="E11" s="153"/>
      <c r="F11" s="153"/>
      <c r="G11" s="154"/>
      <c r="H11" s="36"/>
    </row>
    <row r="12" spans="1:9" ht="15.75" customHeight="1" x14ac:dyDescent="0.25"/>
    <row r="13" spans="1:9" ht="16.5" customHeight="1" x14ac:dyDescent="0.25">
      <c r="A13" s="144" t="s">
        <v>551</v>
      </c>
      <c r="B13" s="144"/>
      <c r="C13" s="144"/>
      <c r="D13" s="144"/>
      <c r="E13" s="144"/>
      <c r="F13" s="144"/>
      <c r="G13" s="144"/>
      <c r="H13" s="144"/>
    </row>
    <row r="14" spans="1:9" x14ac:dyDescent="0.25">
      <c r="A14" s="144"/>
      <c r="B14" s="144"/>
      <c r="C14" s="144"/>
      <c r="D14" s="144"/>
      <c r="E14" s="144"/>
      <c r="F14" s="144"/>
      <c r="G14" s="144"/>
      <c r="H14" s="144"/>
    </row>
    <row r="15" spans="1:9" x14ac:dyDescent="0.25">
      <c r="A15" s="144"/>
      <c r="B15" s="144"/>
      <c r="C15" s="144"/>
      <c r="D15" s="144"/>
      <c r="E15" s="144"/>
      <c r="F15" s="144"/>
      <c r="G15" s="144"/>
      <c r="H15" s="144"/>
    </row>
    <row r="16" spans="1:9" x14ac:dyDescent="0.25">
      <c r="A16" s="144"/>
      <c r="B16" s="144"/>
      <c r="C16" s="144"/>
      <c r="D16" s="144"/>
      <c r="E16" s="144"/>
      <c r="F16" s="144"/>
      <c r="G16" s="144"/>
      <c r="H16" s="144"/>
    </row>
    <row r="17" spans="1:8" x14ac:dyDescent="0.25">
      <c r="A17" s="144"/>
      <c r="B17" s="144"/>
      <c r="C17" s="144"/>
      <c r="D17" s="144"/>
      <c r="E17" s="144"/>
      <c r="F17" s="144"/>
      <c r="G17" s="144"/>
      <c r="H17" s="144"/>
    </row>
    <row r="18" spans="1:8" ht="37.5" customHeight="1" x14ac:dyDescent="0.25">
      <c r="A18" s="144"/>
      <c r="B18" s="144"/>
      <c r="C18" s="144"/>
      <c r="D18" s="144"/>
      <c r="E18" s="144"/>
      <c r="F18" s="144"/>
      <c r="G18" s="144"/>
      <c r="H18" s="144"/>
    </row>
    <row r="19" spans="1:8" x14ac:dyDescent="0.25">
      <c r="A19" s="144"/>
      <c r="B19" s="144"/>
      <c r="C19" s="144"/>
      <c r="D19" s="144"/>
      <c r="E19" s="144"/>
      <c r="F19" s="144"/>
      <c r="G19" s="144"/>
      <c r="H19" s="144"/>
    </row>
    <row r="20" spans="1:8" ht="55.5" customHeight="1" x14ac:dyDescent="0.25">
      <c r="A20" s="144"/>
      <c r="B20" s="144"/>
      <c r="C20" s="144"/>
      <c r="D20" s="144"/>
      <c r="E20" s="144"/>
      <c r="F20" s="144"/>
      <c r="G20" s="144"/>
      <c r="H20" s="144"/>
    </row>
  </sheetData>
  <mergeCells count="14">
    <mergeCell ref="A1:H1"/>
    <mergeCell ref="A2:H2"/>
    <mergeCell ref="B5:B6"/>
    <mergeCell ref="I5:I6"/>
    <mergeCell ref="B11:G11"/>
    <mergeCell ref="A13:H20"/>
    <mergeCell ref="A4:H4"/>
    <mergeCell ref="A5:A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6"/>
  <sheetViews>
    <sheetView workbookViewId="0">
      <selection activeCell="J27" sqref="J27:K27"/>
    </sheetView>
  </sheetViews>
  <sheetFormatPr defaultRowHeight="15" x14ac:dyDescent="0.25"/>
  <cols>
    <col min="1" max="1" width="4.140625" bestFit="1" customWidth="1"/>
    <col min="2" max="2" width="31.140625" customWidth="1"/>
    <col min="3" max="3" width="11.5703125" customWidth="1"/>
    <col min="4" max="4" width="11" customWidth="1"/>
    <col min="5" max="5" width="10.7109375" customWidth="1"/>
    <col min="6" max="6" width="10.85546875" customWidth="1"/>
    <col min="7" max="7" width="10.5703125" customWidth="1"/>
    <col min="8" max="8" width="17.42578125" customWidth="1"/>
    <col min="9" max="9" width="18.28515625" customWidth="1"/>
  </cols>
  <sheetData>
    <row r="1" spans="1:9" ht="21" x14ac:dyDescent="0.35">
      <c r="A1" s="130" t="s">
        <v>105</v>
      </c>
      <c r="B1" s="130"/>
      <c r="C1" s="130"/>
      <c r="D1" s="130"/>
      <c r="E1" s="130"/>
      <c r="F1" s="130"/>
      <c r="G1" s="130"/>
      <c r="H1" s="130"/>
    </row>
    <row r="2" spans="1:9" ht="23.25" customHeight="1" x14ac:dyDescent="0.35">
      <c r="A2" s="130" t="s">
        <v>106</v>
      </c>
      <c r="B2" s="130"/>
      <c r="C2" s="130"/>
      <c r="D2" s="130"/>
      <c r="E2" s="130"/>
      <c r="F2" s="130"/>
      <c r="G2" s="130"/>
      <c r="H2" s="130"/>
    </row>
    <row r="4" spans="1:9" ht="30.75" customHeight="1" x14ac:dyDescent="0.25">
      <c r="A4" s="135" t="s">
        <v>628</v>
      </c>
      <c r="B4" s="145"/>
      <c r="C4" s="145"/>
      <c r="D4" s="145"/>
      <c r="E4" s="145"/>
      <c r="F4" s="145"/>
      <c r="G4" s="145"/>
      <c r="H4" s="145"/>
    </row>
    <row r="5" spans="1:9" x14ac:dyDescent="0.25">
      <c r="A5" s="138" t="s">
        <v>0</v>
      </c>
      <c r="B5" s="25" t="s">
        <v>1</v>
      </c>
      <c r="C5" s="138" t="s">
        <v>86</v>
      </c>
      <c r="D5" s="138" t="s">
        <v>2</v>
      </c>
      <c r="E5" s="138" t="s">
        <v>3</v>
      </c>
      <c r="F5" s="138" t="s">
        <v>4</v>
      </c>
      <c r="G5" s="138" t="s">
        <v>5</v>
      </c>
      <c r="H5" s="138" t="s">
        <v>6</v>
      </c>
      <c r="I5" s="136" t="s">
        <v>547</v>
      </c>
    </row>
    <row r="6" spans="1:9" ht="25.5" x14ac:dyDescent="0.25">
      <c r="A6" s="138"/>
      <c r="B6" s="25" t="s">
        <v>7</v>
      </c>
      <c r="C6" s="138"/>
      <c r="D6" s="138"/>
      <c r="E6" s="138"/>
      <c r="F6" s="138"/>
      <c r="G6" s="138"/>
      <c r="H6" s="138"/>
      <c r="I6" s="136"/>
    </row>
    <row r="7" spans="1:9" x14ac:dyDescent="0.25">
      <c r="A7" s="1"/>
      <c r="B7" s="1"/>
      <c r="C7" s="1"/>
      <c r="D7" s="1"/>
      <c r="E7" s="2"/>
      <c r="F7" s="101">
        <f>ROUND(D7*E7,2)</f>
        <v>0</v>
      </c>
      <c r="G7" s="102">
        <f>ROUND(F7*24%,2)</f>
        <v>0</v>
      </c>
      <c r="H7" s="102">
        <f>F7+G7</f>
        <v>0</v>
      </c>
      <c r="I7" s="6"/>
    </row>
    <row r="8" spans="1:9" x14ac:dyDescent="0.25">
      <c r="A8" s="1"/>
      <c r="B8" s="1"/>
      <c r="C8" s="1"/>
      <c r="D8" s="1"/>
      <c r="E8" s="1"/>
      <c r="F8" s="101">
        <f>ROUND(D8*E8,2)</f>
        <v>0</v>
      </c>
      <c r="G8" s="102">
        <f>ROUND(F8*24%,2)</f>
        <v>0</v>
      </c>
      <c r="H8" s="102">
        <f>F8+G8</f>
        <v>0</v>
      </c>
      <c r="I8" s="6"/>
    </row>
    <row r="9" spans="1:9" x14ac:dyDescent="0.25">
      <c r="A9" s="1"/>
      <c r="B9" s="1"/>
      <c r="C9" s="1"/>
      <c r="D9" s="1"/>
      <c r="E9" s="1"/>
      <c r="F9" s="101">
        <f>ROUND(D9*E9,2)</f>
        <v>0</v>
      </c>
      <c r="G9" s="102">
        <f>ROUND(F9*24%,2)</f>
        <v>0</v>
      </c>
      <c r="H9" s="102">
        <f>F9+G9</f>
        <v>0</v>
      </c>
      <c r="I9" s="6"/>
    </row>
    <row r="10" spans="1:9" x14ac:dyDescent="0.25">
      <c r="A10" s="32"/>
      <c r="B10" s="32" t="s">
        <v>8</v>
      </c>
      <c r="C10" s="32"/>
      <c r="D10" s="32"/>
      <c r="E10" s="32"/>
      <c r="F10" s="103">
        <f>SUM(F7:F9)</f>
        <v>0</v>
      </c>
      <c r="G10" s="103">
        <f>SUM(G7:G9)</f>
        <v>0</v>
      </c>
      <c r="H10" s="103">
        <f>SUM(H7:H9)</f>
        <v>0</v>
      </c>
    </row>
    <row r="11" spans="1:9" ht="15.75" customHeight="1" x14ac:dyDescent="0.25"/>
    <row r="13" spans="1:9" x14ac:dyDescent="0.25">
      <c r="A13" s="134" t="s">
        <v>553</v>
      </c>
      <c r="B13" s="134"/>
      <c r="C13" s="134"/>
      <c r="D13" s="134"/>
      <c r="E13" s="134"/>
      <c r="F13" s="134"/>
      <c r="G13" s="134"/>
      <c r="H13" s="134"/>
    </row>
    <row r="14" spans="1:9" x14ac:dyDescent="0.25">
      <c r="A14" s="134"/>
      <c r="B14" s="134"/>
      <c r="C14" s="134"/>
      <c r="D14" s="134"/>
      <c r="E14" s="134"/>
      <c r="F14" s="134"/>
      <c r="G14" s="134"/>
      <c r="H14" s="134"/>
    </row>
    <row r="15" spans="1:9" x14ac:dyDescent="0.25">
      <c r="A15" s="134"/>
      <c r="B15" s="134"/>
      <c r="C15" s="134"/>
      <c r="D15" s="134"/>
      <c r="E15" s="134"/>
      <c r="F15" s="134"/>
      <c r="G15" s="134"/>
      <c r="H15" s="134"/>
    </row>
    <row r="16" spans="1:9" x14ac:dyDescent="0.25">
      <c r="A16" s="134"/>
      <c r="B16" s="134"/>
      <c r="C16" s="134"/>
      <c r="D16" s="134"/>
      <c r="E16" s="134"/>
      <c r="F16" s="134"/>
      <c r="G16" s="134"/>
      <c r="H16" s="134"/>
    </row>
  </sheetData>
  <mergeCells count="12">
    <mergeCell ref="A1:H1"/>
    <mergeCell ref="A2:H2"/>
    <mergeCell ref="I5:I6"/>
    <mergeCell ref="A13:H16"/>
    <mergeCell ref="A4:H4"/>
    <mergeCell ref="A5:A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26</vt:i4>
      </vt:variant>
      <vt:variant>
        <vt:lpstr>Περιοχές με ονόματα</vt:lpstr>
      </vt:variant>
      <vt:variant>
        <vt:i4>2</vt:i4>
      </vt:variant>
    </vt:vector>
  </HeadingPairs>
  <TitlesOfParts>
    <vt:vector size="28" baseType="lpstr">
      <vt:lpstr>ΚΩΔ. ΔΑΠΑΝΗΣ</vt:lpstr>
      <vt:lpstr>ΕΞΩΦΥΛΛΟ</vt:lpstr>
      <vt:lpstr>1.ΑΓΟΡΑ ΕΞΟΠΛΙΣΜΟΥ</vt:lpstr>
      <vt:lpstr>2.ΟΧΗΜΑΤΑ</vt:lpstr>
      <vt:lpstr>3.ΟΧΗΜΑΤΑ ΕΙΔΙΚ. ΤΥΠΟΥ</vt:lpstr>
      <vt:lpstr>7.ΠΙΣΤΟΠ. ΠΟΙΟΤΗΤΑΣ</vt:lpstr>
      <vt:lpstr>8.ΑΣΦΑΛ. ΣΥΜΒΟΛ.</vt:lpstr>
      <vt:lpstr>9.ΓΕΝΙΚΕΣ ΔΑΠΑΝΕΣ</vt:lpstr>
      <vt:lpstr>14.ΕΙΔΙΚΟΣ ΕΞΟΠΛΙΣΜΟΣ</vt:lpstr>
      <vt:lpstr>16.ΕΞΟΠΛ. ΕΠΙΧΕΙΡ.</vt:lpstr>
      <vt:lpstr>17.ΛΟΓΙΣΜΙΚΟ</vt:lpstr>
      <vt:lpstr>19.ΧΩΡΟΙ ΠΡΟΒΟΛΗΣ, ΔΟΚΙΜΗΣ</vt:lpstr>
      <vt:lpstr>20.ΕΝΕΡΓ. ΠΡΟΒΟΛ. ΠΡΟΩΘ.</vt:lpstr>
      <vt:lpstr>22.ΣΥΝΔΕΣΗ ΜΕ Ο.Κ.Ω</vt:lpstr>
      <vt:lpstr>24.ΣΥΣΤ ΑΣΦΑΛΕΙΑΣ</vt:lpstr>
      <vt:lpstr>27.ΕΞΟΠΛΙΣΜ. ΑΝΑΨΥΧΗΣ</vt:lpstr>
      <vt:lpstr>29.ΕΡΓΑ ΠΡΑΣΙΝΟΥ.-ΔΙΑΚΟΣΜ.</vt:lpstr>
      <vt:lpstr>31.ΕΡΓ. ΠΡΑΣΙΝΟΥ</vt:lpstr>
      <vt:lpstr>32.ΕΡΓΑΣΙΕΣ ΠΡΑΣΙΝΟΥ</vt:lpstr>
      <vt:lpstr>34.ΕΞΟΠΛ ΨΥΧΡ. ΕΚΘΛ.</vt:lpstr>
      <vt:lpstr>36.ΟΙΚΙΣΚΟΣ 40ΤΜ</vt:lpstr>
      <vt:lpstr>35.ΑΚΙΝΗΤΑ</vt:lpstr>
      <vt:lpstr>37.ΟΙΚΙΣΚΟΣ 20ΤΜ </vt:lpstr>
      <vt:lpstr>ΣΥΝΟΛΑ</vt:lpstr>
      <vt:lpstr>ΧΡΟΝΟΔΙΑΓΡΑΜΜΑ ΕΡΓΟΥ</vt:lpstr>
      <vt:lpstr>ΔΑΠΑΝΕΣ ΠΕΡΙΒΑΛΛΟΝΤΟΣ</vt:lpstr>
      <vt:lpstr>'1.ΑΓΟΡΑ ΕΞΟΠΛΙΣΜΟΥ'!Print_Titles</vt:lpstr>
      <vt:lpstr>'35.ΑΚΙΝΗΤΑ'!Print_Titles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Τάσος Λειβαδιώτης</dc:creator>
  <cp:lastModifiedBy>ΑΜΑΛΙΑ ΤΑΒΛΑΔΩΡΑΚΗ</cp:lastModifiedBy>
  <cp:lastPrinted>2019-04-09T05:42:22Z</cp:lastPrinted>
  <dcterms:created xsi:type="dcterms:W3CDTF">2018-08-08T08:40:02Z</dcterms:created>
  <dcterms:modified xsi:type="dcterms:W3CDTF">2019-04-09T05:42:25Z</dcterms:modified>
</cp:coreProperties>
</file>