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0" windowWidth="15840" windowHeight="10725" activeTab="1"/>
  </bookViews>
  <sheets>
    <sheet name="L123a" sheetId="1" r:id="rId1"/>
    <sheet name="L311,L312,L313" sheetId="2" r:id="rId2"/>
    <sheet name="L 312-5" sheetId="3" r:id="rId3"/>
    <sheet name="L313 δημόσια, L321,L322,L323" sheetId="4" r:id="rId4"/>
  </sheets>
  <definedNames>
    <definedName name="_xlnm.Print_Titles" localSheetId="0">'L123a'!$16:$17</definedName>
    <definedName name="_xlnm.Print_Titles" localSheetId="1">'L311,L312,L313'!$16:$17</definedName>
  </definedNames>
  <calcPr fullCalcOnLoad="1"/>
</workbook>
</file>

<file path=xl/sharedStrings.xml><?xml version="1.0" encoding="utf-8"?>
<sst xmlns="http://schemas.openxmlformats.org/spreadsheetml/2006/main" count="502" uniqueCount="171">
  <si>
    <t>ΚΡΙΤΗΡΙΟ</t>
  </si>
  <si>
    <t>ΒΑΘΜΟΛΟΓΙΑ</t>
  </si>
  <si>
    <t>ΑΞΙΟΛΟΓΗΤΗΣ 1</t>
  </si>
  <si>
    <t>ΑΞΙΟΛΟΓΗΤΗΣ 2</t>
  </si>
  <si>
    <t>ΑΞΙΟΛΟΓΗΤΗΣ 3</t>
  </si>
  <si>
    <t>ΒΑΡΥΤΗΤΑ &amp; Μ.Ο.</t>
  </si>
  <si>
    <t>ΤΕΛΙΚΗ ΒΑΘΜΟΛΟΓΙΑ</t>
  </si>
  <si>
    <t>ΔΙΚΑΙΟΛΟΓΗΤΙΚΑ-ΤΕΚΜΗΡΙΩΣΗ ΒΑΘΜΟΛΟΓΗΣΗΣ</t>
  </si>
  <si>
    <t>Α1</t>
  </si>
  <si>
    <t>Πλήρης και ορθή συμπλήρωση του φακέλου υποψηφιότητας</t>
  </si>
  <si>
    <t>πλήρης φάκελος</t>
  </si>
  <si>
    <t>ελλιπής φάκελος που δε δημιουργεί προβλήματα στην αξιολόγηση</t>
  </si>
  <si>
    <t>ελλιπής φάκελος που δημιουργεί προβλήματα στην αξιολόγηση</t>
  </si>
  <si>
    <t>Α2</t>
  </si>
  <si>
    <t>Ετοιμότητα υλοποίησης της πρότασης</t>
  </si>
  <si>
    <t>εξασφάλιση του συνόλου των απαιτούμενων μελετών, αδειών και των άλλων απαιτούμενων διαδικασιών</t>
  </si>
  <si>
    <t>εξασφάλιση μέρους των απαιτούμενων μελετών και αδειών</t>
  </si>
  <si>
    <t>0,51-0,75</t>
  </si>
  <si>
    <t>υποβολή αιτήσεων στις αρμόδιες αρχές και αναμονή έγκρισης των απαιτούμενων μελετών και έκδοσης αδειών</t>
  </si>
  <si>
    <t>0,01-0,5</t>
  </si>
  <si>
    <t>ανυπαρξία μελετών και αδειών</t>
  </si>
  <si>
    <t>Β1</t>
  </si>
  <si>
    <t>Επαγγελματική εμπειρία/εκπαίδευση/κατάρτιση</t>
  </si>
  <si>
    <t>Β1.1</t>
  </si>
  <si>
    <t>προηγούμενη αποδεδειγμένη απασχόληση σε αντικείμενο σχετικό με τη φύση της πρότασης</t>
  </si>
  <si>
    <t>καθόλου</t>
  </si>
  <si>
    <t>έως 2 χρόνια</t>
  </si>
  <si>
    <t>έως 5 χρόνια</t>
  </si>
  <si>
    <t>πάνω από 5 χρόνια</t>
  </si>
  <si>
    <t>Β1.2</t>
  </si>
  <si>
    <t>ύπαρξη τίτλου σπουδών (π.χ. ΕΠΑΣ, ΙΕΚ, ΑΕΙ, ΤΕΙ) σχετικού με τη φύση της πρότασης</t>
  </si>
  <si>
    <t>0/0,4</t>
  </si>
  <si>
    <t>Β1.3</t>
  </si>
  <si>
    <t>επαγγελματική κατάρτιση τουλάχιστον 75 ωρών σχετική με το αντικείμενο</t>
  </si>
  <si>
    <t>0/0,2</t>
  </si>
  <si>
    <t>Β2</t>
  </si>
  <si>
    <t>0/1</t>
  </si>
  <si>
    <t>ΕΧΕΙ/ΔΕΝ ΕΧΕΙ επιχορηγηθεί για οποιοδήποτε έργο στα πλαίσια κοινοτικών ή εθνικών ενισχύσεων</t>
  </si>
  <si>
    <t>Β3</t>
  </si>
  <si>
    <t xml:space="preserve">Προώθηση γυναικείας επιχειρηματικότητας </t>
  </si>
  <si>
    <t>ο δικαιούχος είναι γυναίκα (φυσικό πρόσωπο)</t>
  </si>
  <si>
    <t>ο δικαιούχος είναι γυναικείος συνεταιρισμός</t>
  </si>
  <si>
    <t>ο δικαιούχος είναι εταιρεία οι μέτοχοι της οποίας είναι στο σύνολό τους γυναίκες</t>
  </si>
  <si>
    <t>Β4</t>
  </si>
  <si>
    <t>Προώθηση νεανικής επιχειρηματικότητας</t>
  </si>
  <si>
    <t>Γ1</t>
  </si>
  <si>
    <t>Γ1.1</t>
  </si>
  <si>
    <t>σε σχέση με τα χαρακτηριστικά και τις ανάγκες της περιοχής χωροθέτησης της πρότασης</t>
  </si>
  <si>
    <t>0-0,5</t>
  </si>
  <si>
    <t>Γ1.2</t>
  </si>
  <si>
    <t>Γ2</t>
  </si>
  <si>
    <t>Γ2.1</t>
  </si>
  <si>
    <t>Τήρηση προδιαγραφών ποιότητας (π.χ. ΤΣΠ) και συμμετοχή σε δίκτυα ομοειδών ή συμπληρωματικών επιχειρήσεων εφόσον υπάρχουν</t>
  </si>
  <si>
    <t>Γ2.2</t>
  </si>
  <si>
    <t>Παροχή συμπληρωματικών υπηρεσιών και δραστηριοτήτων σε σχέση με την κύρια δραστηριότητα</t>
  </si>
  <si>
    <t>0-0,3</t>
  </si>
  <si>
    <t>Γ2.3</t>
  </si>
  <si>
    <t>Αξιοποίηση τοπικών πρώτων υλών και προϊόντων</t>
  </si>
  <si>
    <t>Γ2.4</t>
  </si>
  <si>
    <t>Εφαρμογή συστημάτων διαχείρισης και ποιοτικών σημάτων</t>
  </si>
  <si>
    <t>0/0,1</t>
  </si>
  <si>
    <t>Γ2.5</t>
  </si>
  <si>
    <t>Άλλο</t>
  </si>
  <si>
    <t>Γ3</t>
  </si>
  <si>
    <t>Καινοτόμος  χαρακτήρας της πρότασης</t>
  </si>
  <si>
    <t>Γ3.1</t>
  </si>
  <si>
    <t>τεχνολογική καινοτομία</t>
  </si>
  <si>
    <t>0/0,5</t>
  </si>
  <si>
    <t>Γ3.2</t>
  </si>
  <si>
    <t>οργανωτική καινοτομία</t>
  </si>
  <si>
    <t>Γ4</t>
  </si>
  <si>
    <t>Συμβατότητα με την τοπική αρχιτεκτονική</t>
  </si>
  <si>
    <t>Διατηρητέο κτίριο</t>
  </si>
  <si>
    <t>Παραδοσιακό κτίριο</t>
  </si>
  <si>
    <t>Τήρηση στοιχείων τοπικής αρχιτεκτονικής</t>
  </si>
  <si>
    <t>Γ5</t>
  </si>
  <si>
    <t xml:space="preserve">Ρεαλιστικότητα και αξιοπιστία του κόστους </t>
  </si>
  <si>
    <t>100*(αιτούμενο-εγκεκριμένο)/εγκεκριμένο ≤ 5</t>
  </si>
  <si>
    <t>5 &lt; 100*(αιτούμενο-εγκεκριμένο)/εγκεκριμένο ≤ 10</t>
  </si>
  <si>
    <t>10 &lt; 100*(αιτούμενο-εγκεκριμένο)/εγκεκριμένο ≤ 30</t>
  </si>
  <si>
    <t>100*(αιτούμενο-εγκεκριμένο)/εγκεκριμένο &gt; 30</t>
  </si>
  <si>
    <t>Γ6</t>
  </si>
  <si>
    <t>Ρεαλιστικότητα του χρονοδιαγράμματος υλοποίησης</t>
  </si>
  <si>
    <t>Γ6.1</t>
  </si>
  <si>
    <t>Χρονοδιάγραμμα σύμφωνο με το είδος και το μέγεθος του έργου</t>
  </si>
  <si>
    <t>Γ6.2</t>
  </si>
  <si>
    <t>Ορθολογικός προσδιορισμός των επιμέρους φάσεων υλοποίησης του έργου</t>
  </si>
  <si>
    <t>Γ7</t>
  </si>
  <si>
    <t>Γ7.1</t>
  </si>
  <si>
    <t>Γ7.2</t>
  </si>
  <si>
    <t>Δ1</t>
  </si>
  <si>
    <t>Δημιουργία νέων θέσεων απασχόλησης</t>
  </si>
  <si>
    <t>Δ1.1</t>
  </si>
  <si>
    <t>αύξηση απασχόλησης</t>
  </si>
  <si>
    <t>Δ1.2</t>
  </si>
  <si>
    <t>θέσεις εργασίας σε σχέση με το ύψος επένδυσης</t>
  </si>
  <si>
    <t>Δ2</t>
  </si>
  <si>
    <t>Συμβολή στην προστασία του περιβάλλοντος</t>
  </si>
  <si>
    <t>Δ2.1</t>
  </si>
  <si>
    <t>Ποσοστό των ενεργειακών αναγκών που καλύπτονται από ΑΠΕ</t>
  </si>
  <si>
    <t>0-0,2</t>
  </si>
  <si>
    <t>Δ2.2</t>
  </si>
  <si>
    <t>Πρόβλεψη συστήματος ανακύκλωσης στερεών αποβλήτων</t>
  </si>
  <si>
    <t>Δ2.3</t>
  </si>
  <si>
    <t>Ποσοστό εξοικονόμησης ενέργειας με την εφαρμογή σχετικού συστήματος</t>
  </si>
  <si>
    <t>Δ2.4</t>
  </si>
  <si>
    <t>Ποσοστό εξοικονόμησης νερού με την εφαρμογή σχετικού συστήματος</t>
  </si>
  <si>
    <t>Δ2.5</t>
  </si>
  <si>
    <t>Πρόβλεψη συστήματος περιβαλλοντικής διαχείρισης (π.χ. ISO 14000, EMAS)</t>
  </si>
  <si>
    <t>Ε1</t>
  </si>
  <si>
    <t>Η πρόταση υλοποιείται σε περιοχή που έχει χαρακτηριστεί ως πυρόπληκτη</t>
  </si>
  <si>
    <t>πριμοδότηση</t>
  </si>
  <si>
    <t>ΓΕΝΙΚΟ ΣΥΝΟΛΟ ΒΑΘΜΟΛΟΓΙΑΣ</t>
  </si>
  <si>
    <t>ΠΡΟΓΡΑΜΜΑ: ΠΡΟΓΡΑΜΜΑ ΑΓΡΟΤΙΚΗΣ ΑΝΑΠΤΥΞΗΣ ΤΗΣ ΕΛΛΑΔΑΣ 2007-2013 (ΠΑΑ)</t>
  </si>
  <si>
    <t>ΑΞΟΝΑΣ 4: "Εφαρμογή της προσέγγισης LEADER"</t>
  </si>
  <si>
    <t>ΜΕΤΡΟ 41: "ΣΤΡΑΤΗΓΙΚΕΣ ΤΟΠΙΚΗΣ ΑΝΑΠΤΥΞΗΣ"</t>
  </si>
  <si>
    <t>Στοιχεία Αίτησης:</t>
  </si>
  <si>
    <t>ΚΩΔΙΚΟΣ-ΤΙΤΛΟΣ ΔΡΑΣΗΣ:</t>
  </si>
  <si>
    <t>ΕΠΩΝΥΜΙΑ:</t>
  </si>
  <si>
    <t>ΤΙΤΛΟΣ ΣΧΕΔΙΟΥ:</t>
  </si>
  <si>
    <t>ΘΕΣΗ ΕΠΕΝΔΥΣΗΣ (Δήμος/Δ.Δ./θέση):</t>
  </si>
  <si>
    <t>ΑΙΤΟΥΜΕΝΟ ΣΥΝΟΛΙΚΟ  ΚΟΣΤΟΣ:</t>
  </si>
  <si>
    <t>ΑΙΤΟΥΜΕΝΗ ΔΗΜΟΣΙΑ ΔΑΠΑΝΗ:</t>
  </si>
  <si>
    <t xml:space="preserve">Ο υποψήφιος δικαιούχος δεν έχει επιχορηγηθεί για οποιοδήποτε έργο στα πλαίσια κοινοτικών ή εθνικών ενισχύσεων     </t>
  </si>
  <si>
    <t>Σκοπιμότητα της πρότασης (ΣΕ ΣΧΕΣΗ ΜΕ ΤΑ ΑΝΑΦΕΡΟΜΕΝΑ ΣΤΟ ΤΟΠΙΚΟ ΠΡΟΓΡΑΜΜΑ)</t>
  </si>
  <si>
    <t>σε σχέση με τους στόχους και τις προτεραιότητες του τοπικού προγράμματος.</t>
  </si>
  <si>
    <t>Ποιότητα της πρότασης (ΣΕ ΣΧΕΣΗ ΜΕ ΤΑ ΑΝΑΦΕΡΟΜΕΝΑ ΣΤΟ ΤΟΠΙΚΟ ΠΡΟΓΡΑΜΜΑ)</t>
  </si>
  <si>
    <t xml:space="preserve">εξασφάλιση απρόσκοπτης χρήσης των εγκαταστάσεων από εργαζόμενους μειωμένης κινητικότητας </t>
  </si>
  <si>
    <t xml:space="preserve">εξασφάλιση προσβασιμότητας επισκεπτών μειωμένης κινητικότητας  </t>
  </si>
  <si>
    <t>Δεν αφορά στην παρούσα φάση την περιοχή παρέμβασης</t>
  </si>
  <si>
    <t>Παραγωγή προϊόντων ποιότητας</t>
  </si>
  <si>
    <r>
      <t xml:space="preserve">Προτάσεις που αφορούν παραγωγή προϊόντων ΠΟΠ, ΠΓΕ, ΟΠΑ ή ζωικών προϊόντων προερχόμενων από ειδικές εκτροφές ή οίνους ΟΠΑΠ ή τοπικούς οίνους ή προϊόντων που παράγονται με σύστημα ολοκληρωμένης διαχείρισης </t>
    </r>
    <r>
      <rPr>
        <b/>
        <sz val="9"/>
        <rFont val="Times New Roman"/>
        <family val="1"/>
      </rPr>
      <t>σε ποσοστό μεγαλύτερο του 50%</t>
    </r>
    <r>
      <rPr>
        <sz val="9"/>
        <rFont val="Times New Roman"/>
        <family val="1"/>
      </rPr>
      <t xml:space="preserve"> των παραγόμενων προϊόντων</t>
    </r>
  </si>
  <si>
    <r>
      <t>Προτάσεις που αφορούν παραγωγή προϊόντων ΠΟΠ, ΠΓΕ, ΟΠΑ ή ζωικών προϊόντων προερχόμενων από ειδικές εκτροφές ή οίνους ΟΠΑΠ ή τοπικούς οίνους ή προϊόντων που παράγονται με σύστημα ολοκληρωμένης διαχείρισης σ</t>
    </r>
    <r>
      <rPr>
        <b/>
        <sz val="9"/>
        <rFont val="Times New Roman"/>
        <family val="1"/>
      </rPr>
      <t>ε ποσοστό μεγαλύτερο ή ίσο του 30% και έως 50%</t>
    </r>
    <r>
      <rPr>
        <sz val="9"/>
        <rFont val="Times New Roman"/>
        <family val="1"/>
      </rPr>
      <t xml:space="preserve"> των παραγόμενων προϊόντων</t>
    </r>
  </si>
  <si>
    <r>
      <t xml:space="preserve">Προτάσεις που αφορούν παραγωγή προϊόντων ΠΟΠ, ΠΓΕ, ΟΠΑ ή ζωικών προϊόντων προερχόμενων από ειδικές εκτροφές ή οίνους ΟΠΑΠ ή τοπικούς οίνους ή προϊόντων που παράγονται με σύστημα ολοκληρωμένης διαχείρισης </t>
    </r>
    <r>
      <rPr>
        <b/>
        <sz val="9"/>
        <rFont val="Times New Roman"/>
        <family val="1"/>
      </rPr>
      <t xml:space="preserve">σε ποσοστό μεγαλύτερο ή ίσο του 10% και μέχρι 30% </t>
    </r>
    <r>
      <rPr>
        <sz val="9"/>
        <rFont val="Times New Roman"/>
        <family val="1"/>
      </rPr>
      <t>των παραγόμενων προϊόντων</t>
    </r>
  </si>
  <si>
    <r>
      <t>Προτάσεις που αφορούν παραγωγή προϊόντων ΠΟΠ, ΠΓΕ, ΟΠΑ ή ζωικών προϊόντων προερχόμενων από ειδικές εκτροφές ή οίνους ΟΠΑΠ ή τοπικούς οίνους ή προϊόντων που παράγονται με σύστημα ολοκληρωμένης διαχείρισης</t>
    </r>
    <r>
      <rPr>
        <b/>
        <sz val="9"/>
        <rFont val="Times New Roman"/>
        <family val="1"/>
      </rPr>
      <t xml:space="preserve"> σε ποσοστό μικρότερο του 10%</t>
    </r>
    <r>
      <rPr>
        <sz val="9"/>
        <rFont val="Times New Roman"/>
        <family val="1"/>
      </rPr>
      <t xml:space="preserve"> των παραγόμενων προϊόντων</t>
    </r>
  </si>
  <si>
    <t>Επεξεργασία βιολογικών πρώτων υλών</t>
  </si>
  <si>
    <r>
      <t xml:space="preserve">Προτάσεις που αφορούν επεξεργασία προϊόντων βιολογικής καλλιέργειας ή βιολογικής εκτροφής σε </t>
    </r>
    <r>
      <rPr>
        <b/>
        <sz val="8"/>
        <rFont val="Times New Roman"/>
        <family val="1"/>
      </rPr>
      <t>ποσοστό μεγαλύτερο του 50%</t>
    </r>
    <r>
      <rPr>
        <sz val="8"/>
        <rFont val="Times New Roman"/>
        <family val="1"/>
      </rPr>
      <t xml:space="preserve"> των χρησιμοποιούμενων πρώτων υλών</t>
    </r>
  </si>
  <si>
    <r>
      <t>Προτάσεις που αφορούν επεξεργασία προϊόντων βιολογικής καλλιέργειας ή βιολογικής εκτροφής σε π</t>
    </r>
    <r>
      <rPr>
        <b/>
        <sz val="8"/>
        <rFont val="Times New Roman"/>
        <family val="1"/>
      </rPr>
      <t>οσοστό μεγαλύτερο ή ίσο του 30% και έως 50%</t>
    </r>
    <r>
      <rPr>
        <sz val="8"/>
        <rFont val="Times New Roman"/>
        <family val="1"/>
      </rPr>
      <t xml:space="preserve"> των χρησιμοποιούμενων πρώτων υλών</t>
    </r>
  </si>
  <si>
    <r>
      <t>Προτάσεις που αφορούν επεξεργασία προϊόντων βιολογικής καλλιέργειας ή βιολογικής εκτροφής σ</t>
    </r>
    <r>
      <rPr>
        <b/>
        <sz val="8"/>
        <rFont val="Times New Roman"/>
        <family val="1"/>
      </rPr>
      <t xml:space="preserve">ε ποσοστό μεγαλύτερο ή ίσο του 10% και έως 30% </t>
    </r>
    <r>
      <rPr>
        <sz val="8"/>
        <rFont val="Times New Roman"/>
        <family val="1"/>
      </rPr>
      <t>των χρησιμοποιούμενων πρώτων υλών</t>
    </r>
  </si>
  <si>
    <r>
      <t xml:space="preserve">Προτάσεις που αφορούν επεξεργασία προϊόντων βιολογικής καλλιέργειας ή βιολογικής εκτροφής </t>
    </r>
    <r>
      <rPr>
        <b/>
        <sz val="8"/>
        <rFont val="Times New Roman"/>
        <family val="1"/>
      </rPr>
      <t>σε ποσοστό μικρότερο του 10%</t>
    </r>
    <r>
      <rPr>
        <sz val="8"/>
        <rFont val="Times New Roman"/>
        <family val="1"/>
      </rPr>
      <t xml:space="preserve"> των χρησιμοποιούμενων πρώτων υλών</t>
    </r>
  </si>
  <si>
    <t>Γ5.1</t>
  </si>
  <si>
    <t>Γ5.2</t>
  </si>
  <si>
    <t>Στην πρόταση περιλαμβάνονται υποδομές/διαρρυθμίσεις που εξυπηρετούν την προσβασιμότητα ατόμων μειωμένης κινητικότητας</t>
  </si>
  <si>
    <t>€</t>
  </si>
  <si>
    <t>0,41-0,6</t>
  </si>
  <si>
    <t>0,01-0,4</t>
  </si>
  <si>
    <t>σύσταση διακριτού νομικού προσώπου</t>
  </si>
  <si>
    <t>Αριθμός μελών δικτύου</t>
  </si>
  <si>
    <t>από 6 έως 10</t>
  </si>
  <si>
    <t>από 11 έως 15</t>
  </si>
  <si>
    <t>από 16 έως 20</t>
  </si>
  <si>
    <t>περισσότερα από 20</t>
  </si>
  <si>
    <t>Γ4.1</t>
  </si>
  <si>
    <t>Γ4.2</t>
  </si>
  <si>
    <t>εξασφάλιση του συνόλου των απαιτούμενων μελετών, αδειών και των άλλων απαιτούμενων διαδικασιών (μεταβιβάσεις ακινήτων, απαλλοτριώσεις, παραχωρήσεις κλπ)</t>
  </si>
  <si>
    <t>ΕΧΕΙ/ΔΕΝ ΕΧΕΙ επιχορηγηθεί για οποιοδήποτε έργο στα πλαίσια κοινοτικών ή εθνικών ενισχύσεων (δεν εξετάζεται στην περίπτωση που ο δικαιούχος είναι ΟΤΑ και η βαθμολογία ανάγεται κατάλληλα)</t>
  </si>
  <si>
    <t>Ο υποψήφιος δικαιούχος είναι γυναικείος σύλλογος (δράση L321-3)</t>
  </si>
  <si>
    <t>Γ1.3</t>
  </si>
  <si>
    <t>Βαθμός κάλυψης των προτεινόμενων παρεμβάσεων της μελέτης συνολικής θεώρησης του οικισμού (δράση L322-1)</t>
  </si>
  <si>
    <t>0-0,4</t>
  </si>
  <si>
    <t>0-0,5 (0-0,3 για τη δράση L322-1)</t>
  </si>
  <si>
    <t>Η πρόταση υλοποιείται σε οικισμό στον οποίο έχουν ήδη ολοκληρωθεί τα βασικά δίκτυα (δράση L322-1)</t>
  </si>
  <si>
    <t>2η ΠΡΟΚΗΡΥΞΗ ΤΟΠΙΚΟΥ ΠΡΟΓΡΑΜΜΑΤΟΣ ΟΤΔ ΑΝΑΠΤΥΞΙΑΚΗΣ ΗΡΑΚΛΕΙΟΥ ΑΑΕ ΟΤΑ (2012)</t>
  </si>
  <si>
    <t>Συμβατότητα με την τοπική αρχιτεκτονική (L313 δημόσια, L321-2, l323-4)</t>
  </si>
  <si>
    <t>Στην πρόταση περιλαμβάνονται υποδομές/διαρρυθμίσεις που εξυπηρετούν την προσβασιμότητα ατόμων μειωμένης κινητικότητας (δράσεις L313 δημόσια, L321-2, L323-4)</t>
  </si>
  <si>
    <t>Φύλλο Επιλογής - Αξιολόγησης Υπομέτρων L321, L322, L323</t>
  </si>
  <si>
    <t xml:space="preserve">Φύλλο Επιλογής - Αξιολόγησης  Υπομέτρου L312-5 </t>
  </si>
  <si>
    <t>Φύλλο Επιλογής - Αξιολόγησης Υπομέτρων L311, L312, L313</t>
  </si>
  <si>
    <t>Φύλλο Επιλογής - Αξιολόγησης Υπομέτρου L123α</t>
  </si>
  <si>
    <t>ο δικαιούχος της επένδυσης είναι νέος ≤ 30 ετών (φυσικό πρόσωπο), γεννηθείς από 1/1/1983 και εξής</t>
  </si>
  <si>
    <t>ο δικαιούχος είναι εταιρεία οι μέτοχοι της οποίας είναι στο σύνολό τους  νέοι ≤ 30 ετών, γεννηθέντες από 1/1/1983 και εξής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</si>
</sst>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 Greek"/>
      <family val="0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Arial Greek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name val="Times New Roman"/>
      <family val="1"/>
    </font>
    <font>
      <b/>
      <sz val="16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Greek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medium">
        <color indexed="60"/>
      </left>
      <right style="medium">
        <color indexed="60"/>
      </right>
      <top style="thin"/>
      <bottom style="thin"/>
    </border>
    <border>
      <left style="medium">
        <color indexed="60"/>
      </left>
      <right style="medium">
        <color indexed="60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60"/>
      </left>
      <right style="medium">
        <color indexed="6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/>
      <right style="thin"/>
      <top>
        <color indexed="63"/>
      </top>
      <bottom style="thin"/>
    </border>
    <border>
      <left style="medium">
        <color indexed="60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15" applyFont="1" applyFill="1" applyAlignment="1" applyProtection="1">
      <alignment vertical="center"/>
      <protection/>
    </xf>
    <xf numFmtId="0" fontId="5" fillId="0" borderId="0" xfId="15" applyFont="1" applyBorder="1" applyAlignment="1" applyProtection="1">
      <alignment horizontal="left" vertical="center" wrapText="1"/>
      <protection/>
    </xf>
    <xf numFmtId="0" fontId="3" fillId="0" borderId="0" xfId="15" applyFont="1" applyAlignment="1" applyProtection="1">
      <alignment vertical="center" wrapText="1"/>
      <protection/>
    </xf>
    <xf numFmtId="0" fontId="3" fillId="0" borderId="0" xfId="15" applyFont="1" applyFill="1" applyBorder="1" applyAlignment="1" applyProtection="1">
      <alignment vertical="center"/>
      <protection/>
    </xf>
    <xf numFmtId="0" fontId="3" fillId="0" borderId="0" xfId="15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left" vertical="center" wrapText="1"/>
      <protection/>
    </xf>
    <xf numFmtId="3" fontId="5" fillId="2" borderId="1" xfId="20" applyNumberFormat="1" applyFont="1" applyFill="1" applyBorder="1" applyAlignment="1" applyProtection="1">
      <alignment horizontal="center" vertical="center" wrapText="1"/>
      <protection/>
    </xf>
    <xf numFmtId="3" fontId="5" fillId="2" borderId="2" xfId="20" applyNumberFormat="1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left" vertical="center" wrapText="1"/>
      <protection/>
    </xf>
    <xf numFmtId="2" fontId="5" fillId="3" borderId="3" xfId="0" applyNumberFormat="1" applyFont="1" applyFill="1" applyBorder="1" applyAlignment="1" applyProtection="1">
      <alignment horizontal="center" vertical="center" wrapText="1"/>
      <protection/>
    </xf>
    <xf numFmtId="9" fontId="5" fillId="3" borderId="4" xfId="20" applyFont="1" applyFill="1" applyBorder="1" applyAlignment="1" applyProtection="1">
      <alignment horizontal="right" vertical="center" wrapText="1"/>
      <protection/>
    </xf>
    <xf numFmtId="4" fontId="5" fillId="3" borderId="5" xfId="20" applyNumberFormat="1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horizontal="right" vertical="center" wrapText="1"/>
      <protection/>
    </xf>
    <xf numFmtId="4" fontId="5" fillId="2" borderId="7" xfId="20" applyNumberFormat="1" applyFont="1" applyFill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left" vertical="center" wrapText="1"/>
      <protection locked="0"/>
    </xf>
    <xf numFmtId="4" fontId="5" fillId="3" borderId="8" xfId="20" applyNumberFormat="1" applyFont="1" applyFill="1" applyBorder="1" applyAlignment="1" applyProtection="1">
      <alignment horizontal="center" vertical="center" wrapText="1"/>
      <protection/>
    </xf>
    <xf numFmtId="2" fontId="3" fillId="0" borderId="3" xfId="0" applyNumberFormat="1" applyFont="1" applyBorder="1" applyAlignment="1" applyProtection="1">
      <alignment vertical="center" wrapText="1"/>
      <protection locked="0"/>
    </xf>
    <xf numFmtId="4" fontId="3" fillId="0" borderId="4" xfId="20" applyNumberFormat="1" applyFont="1" applyBorder="1" applyAlignment="1" applyProtection="1">
      <alignment vertical="center" wrapText="1"/>
      <protection locked="0"/>
    </xf>
    <xf numFmtId="2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left" vertical="center" wrapText="1"/>
      <protection/>
    </xf>
    <xf numFmtId="9" fontId="3" fillId="0" borderId="4" xfId="20" applyFont="1" applyFill="1" applyBorder="1" applyAlignment="1" applyProtection="1">
      <alignment horizontal="right" vertical="center" wrapText="1"/>
      <protection/>
    </xf>
    <xf numFmtId="2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9" xfId="20" applyNumberFormat="1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vertical="center" wrapText="1"/>
      <protection/>
    </xf>
    <xf numFmtId="0" fontId="3" fillId="0" borderId="3" xfId="0" applyFont="1" applyFill="1" applyBorder="1" applyAlignment="1" applyProtection="1">
      <alignment horizontal="right" vertical="center" wrapText="1"/>
      <protection/>
    </xf>
    <xf numFmtId="2" fontId="3" fillId="0" borderId="3" xfId="0" applyNumberFormat="1" applyFont="1" applyFill="1" applyBorder="1" applyAlignment="1" applyProtection="1">
      <alignment vertical="center" wrapText="1"/>
      <protection locked="0"/>
    </xf>
    <xf numFmtId="9" fontId="3" fillId="0" borderId="0" xfId="0" applyNumberFormat="1" applyFont="1" applyAlignment="1" applyProtection="1">
      <alignment/>
      <protection/>
    </xf>
    <xf numFmtId="9" fontId="3" fillId="0" borderId="0" xfId="2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9" fontId="3" fillId="0" borderId="4" xfId="20" applyFont="1" applyBorder="1" applyAlignment="1" applyProtection="1">
      <alignment vertical="center" wrapText="1"/>
      <protection locked="0"/>
    </xf>
    <xf numFmtId="10" fontId="5" fillId="4" borderId="4" xfId="20" applyNumberFormat="1" applyFont="1" applyFill="1" applyBorder="1" applyAlignment="1" applyProtection="1">
      <alignment horizontal="center" vertical="center"/>
      <protection/>
    </xf>
    <xf numFmtId="4" fontId="12" fillId="5" borderId="9" xfId="20" applyNumberFormat="1" applyFont="1" applyFill="1" applyBorder="1" applyAlignment="1" applyProtection="1">
      <alignment horizontal="center" vertical="center"/>
      <protection/>
    </xf>
    <xf numFmtId="0" fontId="8" fillId="4" borderId="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left" vertical="center" wrapText="1"/>
      <protection/>
    </xf>
    <xf numFmtId="0" fontId="3" fillId="0" borderId="6" xfId="0" applyFont="1" applyFill="1" applyBorder="1" applyAlignment="1" applyProtection="1">
      <alignment horizontal="right" vertical="center" wrapText="1"/>
      <protection/>
    </xf>
    <xf numFmtId="0" fontId="5" fillId="3" borderId="10" xfId="0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>
      <alignment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3" fillId="0" borderId="4" xfId="0" applyFont="1" applyBorder="1" applyAlignment="1" applyProtection="1">
      <alignment horizontal="right" vertical="center" wrapText="1"/>
      <protection/>
    </xf>
    <xf numFmtId="0" fontId="3" fillId="0" borderId="6" xfId="0" applyFont="1" applyBorder="1" applyAlignment="1" applyProtection="1">
      <alignment horizontal="right" vertical="center" wrapText="1"/>
      <protection/>
    </xf>
    <xf numFmtId="0" fontId="3" fillId="0" borderId="3" xfId="0" applyFont="1" applyBorder="1" applyAlignment="1">
      <alignment horizontal="left" wrapText="1"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0" fillId="6" borderId="4" xfId="0" applyFont="1" applyFill="1" applyBorder="1" applyAlignment="1" applyProtection="1">
      <alignment horizontal="center" vertical="center" wrapText="1"/>
      <protection/>
    </xf>
    <xf numFmtId="0" fontId="10" fillId="6" borderId="12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5" fillId="2" borderId="14" xfId="0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center" vertical="center" wrapText="1"/>
      <protection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 horizontal="center" vertical="center" wrapText="1"/>
      <protection/>
    </xf>
    <xf numFmtId="4" fontId="5" fillId="2" borderId="15" xfId="0" applyNumberFormat="1" applyFont="1" applyFill="1" applyBorder="1" applyAlignment="1" applyProtection="1">
      <alignment horizontal="center" vertical="center" wrapText="1"/>
      <protection/>
    </xf>
    <xf numFmtId="4" fontId="5" fillId="2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19" xfId="0" applyNumberFormat="1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4" xfId="20" applyNumberFormat="1" applyFont="1" applyBorder="1" applyAlignment="1" applyProtection="1">
      <alignment horizontal="center" vertical="center" wrapText="1"/>
      <protection locked="0"/>
    </xf>
    <xf numFmtId="4" fontId="3" fillId="0" borderId="20" xfId="20" applyNumberFormat="1" applyFont="1" applyBorder="1" applyAlignment="1" applyProtection="1">
      <alignment horizontal="center" vertical="center" wrapText="1"/>
      <protection locked="0"/>
    </xf>
    <xf numFmtId="4" fontId="3" fillId="0" borderId="16" xfId="20" applyNumberFormat="1" applyFont="1" applyBorder="1" applyAlignment="1" applyProtection="1">
      <alignment horizontal="center" vertical="center" wrapText="1"/>
      <protection locked="0"/>
    </xf>
    <xf numFmtId="4" fontId="5" fillId="2" borderId="7" xfId="20" applyNumberFormat="1" applyFont="1" applyFill="1" applyBorder="1" applyAlignment="1" applyProtection="1">
      <alignment horizontal="center" vertical="center" wrapText="1"/>
      <protection/>
    </xf>
    <xf numFmtId="4" fontId="5" fillId="2" borderId="8" xfId="20" applyNumberFormat="1" applyFont="1" applyFill="1" applyBorder="1" applyAlignment="1" applyProtection="1">
      <alignment horizontal="center" vertical="center" wrapText="1"/>
      <protection/>
    </xf>
    <xf numFmtId="4" fontId="5" fillId="2" borderId="21" xfId="20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/>
      <protection/>
    </xf>
    <xf numFmtId="4" fontId="5" fillId="2" borderId="22" xfId="2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/>
      <protection/>
    </xf>
    <xf numFmtId="0" fontId="11" fillId="4" borderId="12" xfId="0" applyFont="1" applyFill="1" applyBorder="1" applyAlignment="1" applyProtection="1">
      <alignment horizontal="center" vertical="center"/>
      <protection/>
    </xf>
    <xf numFmtId="0" fontId="11" fillId="4" borderId="6" xfId="0" applyFont="1" applyFill="1" applyBorder="1" applyAlignment="1" applyProtection="1">
      <alignment horizontal="center" vertical="center"/>
      <protection/>
    </xf>
    <xf numFmtId="0" fontId="13" fillId="0" borderId="0" xfId="15" applyFont="1" applyBorder="1" applyAlignment="1" applyProtection="1">
      <alignment horizontal="left" wrapText="1"/>
      <protection locked="0"/>
    </xf>
    <xf numFmtId="0" fontId="13" fillId="0" borderId="0" xfId="15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6" xfId="0" applyFont="1" applyFill="1" applyBorder="1" applyAlignment="1" applyProtection="1">
      <alignment horizontal="left" vertical="center" wrapText="1"/>
      <protection/>
    </xf>
    <xf numFmtId="0" fontId="2" fillId="0" borderId="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Βασικό_ΑΞΟΝΑΣ 4  ΕΠΙΛΕΞΙΜΟΤΗΤΑΣ ΠΡΑΞΕΩΝ_11_2009" xfId="15"/>
    <cellStyle name="Comma" xfId="16"/>
    <cellStyle name="Comma [0]" xfId="17"/>
    <cellStyle name="Currency" xfId="18"/>
    <cellStyle name="Currency [0]" xfId="19"/>
    <cellStyle name="Percent" xfId="20"/>
    <cellStyle name="Hyperlink" xfId="21"/>
  </cellStyles>
  <dxfs count="1">
    <dxf>
      <font>
        <b/>
        <i val="0"/>
        <color rgb="FF800000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2238375</xdr:colOff>
      <xdr:row>0</xdr:row>
      <xdr:rowOff>19050</xdr:rowOff>
    </xdr:from>
    <xdr:to>
      <xdr:col>8</xdr:col>
      <xdr:colOff>2990850</xdr:colOff>
      <xdr:row>3</xdr:row>
      <xdr:rowOff>200025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19050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3495675</xdr:colOff>
      <xdr:row>0</xdr:row>
      <xdr:rowOff>19050</xdr:rowOff>
    </xdr:from>
    <xdr:to>
      <xdr:col>8</xdr:col>
      <xdr:colOff>4333875</xdr:colOff>
      <xdr:row>3</xdr:row>
      <xdr:rowOff>190500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63775" y="1905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2990850</xdr:colOff>
      <xdr:row>2</xdr:row>
      <xdr:rowOff>38100</xdr:rowOff>
    </xdr:from>
    <xdr:to>
      <xdr:col>8</xdr:col>
      <xdr:colOff>3533775</xdr:colOff>
      <xdr:row>3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58950" y="361950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2962275</xdr:colOff>
      <xdr:row>0</xdr:row>
      <xdr:rowOff>19050</xdr:rowOff>
    </xdr:from>
    <xdr:to>
      <xdr:col>8</xdr:col>
      <xdr:colOff>3552825</xdr:colOff>
      <xdr:row>2</xdr:row>
      <xdr:rowOff>38100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30375" y="19050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2219325</xdr:colOff>
      <xdr:row>0</xdr:row>
      <xdr:rowOff>0</xdr:rowOff>
    </xdr:from>
    <xdr:to>
      <xdr:col>8</xdr:col>
      <xdr:colOff>2971800</xdr:colOff>
      <xdr:row>3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8850" y="0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3486150</xdr:colOff>
      <xdr:row>0</xdr:row>
      <xdr:rowOff>0</xdr:rowOff>
    </xdr:from>
    <xdr:to>
      <xdr:col>8</xdr:col>
      <xdr:colOff>4314825</xdr:colOff>
      <xdr:row>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25675" y="0"/>
          <a:ext cx="828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2971800</xdr:colOff>
      <xdr:row>2</xdr:row>
      <xdr:rowOff>19050</xdr:rowOff>
    </xdr:from>
    <xdr:to>
      <xdr:col>8</xdr:col>
      <xdr:colOff>3514725</xdr:colOff>
      <xdr:row>3</xdr:row>
      <xdr:rowOff>171450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11325" y="342900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2933700</xdr:colOff>
      <xdr:row>0</xdr:row>
      <xdr:rowOff>0</xdr:rowOff>
    </xdr:from>
    <xdr:to>
      <xdr:col>8</xdr:col>
      <xdr:colOff>3524250</xdr:colOff>
      <xdr:row>2</xdr:row>
      <xdr:rowOff>28575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73225" y="0"/>
          <a:ext cx="590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2238375</xdr:colOff>
      <xdr:row>0</xdr:row>
      <xdr:rowOff>0</xdr:rowOff>
    </xdr:from>
    <xdr:to>
      <xdr:col>8</xdr:col>
      <xdr:colOff>2990850</xdr:colOff>
      <xdr:row>3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77900" y="0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3495675</xdr:colOff>
      <xdr:row>0</xdr:row>
      <xdr:rowOff>0</xdr:rowOff>
    </xdr:from>
    <xdr:to>
      <xdr:col>8</xdr:col>
      <xdr:colOff>4333875</xdr:colOff>
      <xdr:row>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2990850</xdr:colOff>
      <xdr:row>2</xdr:row>
      <xdr:rowOff>19050</xdr:rowOff>
    </xdr:from>
    <xdr:to>
      <xdr:col>8</xdr:col>
      <xdr:colOff>3533775</xdr:colOff>
      <xdr:row>3</xdr:row>
      <xdr:rowOff>171450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342900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2962275</xdr:colOff>
      <xdr:row>0</xdr:row>
      <xdr:rowOff>0</xdr:rowOff>
    </xdr:from>
    <xdr:to>
      <xdr:col>8</xdr:col>
      <xdr:colOff>3552825</xdr:colOff>
      <xdr:row>2</xdr:row>
      <xdr:rowOff>28575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01800" y="0"/>
          <a:ext cx="590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2257425</xdr:colOff>
      <xdr:row>0</xdr:row>
      <xdr:rowOff>0</xdr:rowOff>
    </xdr:from>
    <xdr:to>
      <xdr:col>8</xdr:col>
      <xdr:colOff>3009900</xdr:colOff>
      <xdr:row>3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96950" y="0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3505200</xdr:colOff>
      <xdr:row>0</xdr:row>
      <xdr:rowOff>0</xdr:rowOff>
    </xdr:from>
    <xdr:to>
      <xdr:col>8</xdr:col>
      <xdr:colOff>4343400</xdr:colOff>
      <xdr:row>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44725" y="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3009900</xdr:colOff>
      <xdr:row>2</xdr:row>
      <xdr:rowOff>9525</xdr:rowOff>
    </xdr:from>
    <xdr:to>
      <xdr:col>8</xdr:col>
      <xdr:colOff>3552825</xdr:colOff>
      <xdr:row>3</xdr:row>
      <xdr:rowOff>161925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49425" y="333375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2971800</xdr:colOff>
      <xdr:row>0</xdr:row>
      <xdr:rowOff>0</xdr:rowOff>
    </xdr:from>
    <xdr:to>
      <xdr:col>8</xdr:col>
      <xdr:colOff>3562350</xdr:colOff>
      <xdr:row>2</xdr:row>
      <xdr:rowOff>28575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11325" y="0"/>
          <a:ext cx="590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workbookViewId="0" topLeftCell="A24">
      <selection activeCell="B44" sqref="B44"/>
    </sheetView>
  </sheetViews>
  <sheetFormatPr defaultColWidth="64.625" defaultRowHeight="12.75"/>
  <cols>
    <col min="1" max="1" width="4.00390625" style="7" bestFit="1" customWidth="1"/>
    <col min="2" max="2" width="81.375" style="8" customWidth="1"/>
    <col min="3" max="3" width="11.875" style="9" customWidth="1"/>
    <col min="4" max="6" width="10.25390625" style="10" bestFit="1" customWidth="1"/>
    <col min="7" max="7" width="11.25390625" style="9" bestFit="1" customWidth="1"/>
    <col min="8" max="8" width="11.25390625" style="11" customWidth="1"/>
    <col min="9" max="9" width="57.125" style="12" customWidth="1"/>
    <col min="10" max="12" width="15.00390625" style="7" customWidth="1"/>
    <col min="13" max="16384" width="64.625" style="7" customWidth="1"/>
  </cols>
  <sheetData>
    <row r="1" spans="1:8" s="2" customFormat="1" ht="12.75">
      <c r="A1" s="1" t="s">
        <v>113</v>
      </c>
      <c r="B1" s="1"/>
      <c r="C1" s="1"/>
      <c r="D1" s="1"/>
      <c r="E1" s="1"/>
      <c r="F1" s="1"/>
      <c r="G1" s="1"/>
      <c r="H1" s="5"/>
    </row>
    <row r="2" spans="1:8" s="2" customFormat="1" ht="12.75">
      <c r="A2" s="1" t="s">
        <v>114</v>
      </c>
      <c r="B2" s="1"/>
      <c r="C2" s="1"/>
      <c r="D2" s="1"/>
      <c r="E2" s="1"/>
      <c r="F2" s="1"/>
      <c r="G2" s="1"/>
      <c r="H2" s="5"/>
    </row>
    <row r="3" spans="1:8" s="2" customFormat="1" ht="12.75">
      <c r="A3" s="1" t="s">
        <v>115</v>
      </c>
      <c r="B3" s="1"/>
      <c r="C3" s="1"/>
      <c r="D3" s="1"/>
      <c r="E3" s="1"/>
      <c r="F3" s="1"/>
      <c r="G3" s="1"/>
      <c r="H3" s="5"/>
    </row>
    <row r="4" spans="1:9" s="4" customFormat="1" ht="31.5" customHeight="1">
      <c r="A4" s="63" t="s">
        <v>162</v>
      </c>
      <c r="B4" s="63"/>
      <c r="C4" s="63"/>
      <c r="D4" s="63"/>
      <c r="E4" s="63"/>
      <c r="F4" s="63"/>
      <c r="G4" s="63"/>
      <c r="H4" s="63"/>
      <c r="I4" s="63"/>
    </row>
    <row r="5" spans="1:8" s="4" customFormat="1" ht="12.75">
      <c r="A5" s="1"/>
      <c r="B5" s="1"/>
      <c r="C5" s="1"/>
      <c r="D5" s="1"/>
      <c r="E5" s="1"/>
      <c r="F5" s="1"/>
      <c r="G5" s="1"/>
      <c r="H5" s="3"/>
    </row>
    <row r="6" spans="1:8" s="4" customFormat="1" ht="11.25" customHeight="1">
      <c r="A6" s="64" t="s">
        <v>116</v>
      </c>
      <c r="B6" s="64"/>
      <c r="C6" s="1"/>
      <c r="D6" s="1"/>
      <c r="E6" s="1"/>
      <c r="F6" s="1"/>
      <c r="G6" s="1"/>
      <c r="H6" s="3"/>
    </row>
    <row r="7" spans="1:9" s="4" customFormat="1" ht="15" customHeight="1">
      <c r="A7" s="65" t="s">
        <v>117</v>
      </c>
      <c r="B7" s="66"/>
      <c r="C7" s="66"/>
      <c r="D7" s="66"/>
      <c r="E7" s="66"/>
      <c r="F7" s="66"/>
      <c r="G7" s="66"/>
      <c r="H7" s="66"/>
      <c r="I7" s="67"/>
    </row>
    <row r="8" spans="1:9" s="4" customFormat="1" ht="15" customHeight="1">
      <c r="A8" s="65" t="s">
        <v>118</v>
      </c>
      <c r="B8" s="66"/>
      <c r="C8" s="66"/>
      <c r="D8" s="66"/>
      <c r="E8" s="66"/>
      <c r="F8" s="66"/>
      <c r="G8" s="66"/>
      <c r="H8" s="66"/>
      <c r="I8" s="67"/>
    </row>
    <row r="9" spans="1:9" s="4" customFormat="1" ht="15" customHeight="1">
      <c r="A9" s="65" t="s">
        <v>119</v>
      </c>
      <c r="B9" s="66"/>
      <c r="C9" s="66"/>
      <c r="D9" s="66"/>
      <c r="E9" s="66"/>
      <c r="F9" s="66"/>
      <c r="G9" s="66"/>
      <c r="H9" s="66"/>
      <c r="I9" s="67"/>
    </row>
    <row r="10" spans="1:9" s="4" customFormat="1" ht="15" customHeight="1">
      <c r="A10" s="65" t="s">
        <v>120</v>
      </c>
      <c r="B10" s="66"/>
      <c r="C10" s="66"/>
      <c r="D10" s="66"/>
      <c r="E10" s="66"/>
      <c r="F10" s="66"/>
      <c r="G10" s="66"/>
      <c r="H10" s="66"/>
      <c r="I10" s="67"/>
    </row>
    <row r="11" spans="1:9" s="4" customFormat="1" ht="25.5" customHeight="1">
      <c r="A11" s="55" t="s">
        <v>121</v>
      </c>
      <c r="B11" s="55"/>
      <c r="C11" s="108" t="s">
        <v>143</v>
      </c>
      <c r="D11" s="109"/>
      <c r="E11" s="110"/>
      <c r="F11" s="111"/>
      <c r="G11" s="111"/>
      <c r="H11" s="111"/>
      <c r="I11" s="56"/>
    </row>
    <row r="12" spans="1:9" s="4" customFormat="1" ht="25.5" customHeight="1">
      <c r="A12" s="55" t="s">
        <v>122</v>
      </c>
      <c r="B12" s="55"/>
      <c r="C12" s="108" t="s">
        <v>143</v>
      </c>
      <c r="D12" s="109"/>
      <c r="E12" s="110"/>
      <c r="F12" s="111"/>
      <c r="G12" s="111"/>
      <c r="H12" s="111"/>
      <c r="I12" s="56"/>
    </row>
    <row r="14" spans="1:9" ht="15" customHeight="1">
      <c r="A14" s="68" t="s">
        <v>168</v>
      </c>
      <c r="B14" s="69"/>
      <c r="C14" s="69"/>
      <c r="D14" s="69"/>
      <c r="E14" s="69"/>
      <c r="F14" s="69"/>
      <c r="G14" s="69"/>
      <c r="H14" s="69"/>
      <c r="I14" s="70"/>
    </row>
    <row r="16" spans="1:9" ht="31.5">
      <c r="A16" s="71" t="s">
        <v>0</v>
      </c>
      <c r="B16" s="72"/>
      <c r="C16" s="71" t="s">
        <v>1</v>
      </c>
      <c r="D16" s="71" t="s">
        <v>2</v>
      </c>
      <c r="E16" s="71" t="s">
        <v>3</v>
      </c>
      <c r="F16" s="71" t="s">
        <v>4</v>
      </c>
      <c r="G16" s="71" t="s">
        <v>5</v>
      </c>
      <c r="H16" s="13" t="s">
        <v>6</v>
      </c>
      <c r="I16" s="75" t="s">
        <v>7</v>
      </c>
    </row>
    <row r="17" spans="1:9" ht="11.25">
      <c r="A17" s="73"/>
      <c r="B17" s="74"/>
      <c r="C17" s="73"/>
      <c r="D17" s="73"/>
      <c r="E17" s="73"/>
      <c r="F17" s="73"/>
      <c r="G17" s="73"/>
      <c r="H17" s="14">
        <v>100</v>
      </c>
      <c r="I17" s="76"/>
    </row>
    <row r="18" spans="1:9" s="21" customFormat="1" ht="12" thickBot="1">
      <c r="A18" s="15" t="s">
        <v>8</v>
      </c>
      <c r="B18" s="16" t="s">
        <v>9</v>
      </c>
      <c r="C18" s="15"/>
      <c r="D18" s="17"/>
      <c r="E18" s="17"/>
      <c r="F18" s="17"/>
      <c r="G18" s="18">
        <v>0.05</v>
      </c>
      <c r="H18" s="19"/>
      <c r="I18" s="20"/>
    </row>
    <row r="19" spans="1:9" s="21" customFormat="1" ht="11.25">
      <c r="A19" s="77"/>
      <c r="B19" s="23" t="s">
        <v>10</v>
      </c>
      <c r="C19" s="24">
        <v>1</v>
      </c>
      <c r="D19" s="78">
        <v>1</v>
      </c>
      <c r="E19" s="78">
        <v>1</v>
      </c>
      <c r="F19" s="78">
        <v>1</v>
      </c>
      <c r="G19" s="81">
        <f>AVERAGE(D19:F21)</f>
        <v>1</v>
      </c>
      <c r="H19" s="84">
        <f>G19*G18*H17</f>
        <v>5</v>
      </c>
      <c r="I19" s="61"/>
    </row>
    <row r="20" spans="1:9" s="21" customFormat="1" ht="11.25">
      <c r="A20" s="77"/>
      <c r="B20" s="23" t="s">
        <v>11</v>
      </c>
      <c r="C20" s="24">
        <v>0.5</v>
      </c>
      <c r="D20" s="79"/>
      <c r="E20" s="79"/>
      <c r="F20" s="79"/>
      <c r="G20" s="82"/>
      <c r="H20" s="85"/>
      <c r="I20" s="61"/>
    </row>
    <row r="21" spans="1:9" s="21" customFormat="1" ht="12" thickBot="1">
      <c r="A21" s="77"/>
      <c r="B21" s="23" t="s">
        <v>12</v>
      </c>
      <c r="C21" s="24">
        <v>0</v>
      </c>
      <c r="D21" s="80"/>
      <c r="E21" s="80"/>
      <c r="F21" s="80"/>
      <c r="G21" s="83"/>
      <c r="H21" s="86"/>
      <c r="I21" s="61"/>
    </row>
    <row r="22" spans="1:9" s="21" customFormat="1" ht="12" thickBot="1">
      <c r="A22" s="15" t="s">
        <v>13</v>
      </c>
      <c r="B22" s="16" t="s">
        <v>14</v>
      </c>
      <c r="C22" s="15"/>
      <c r="D22" s="17"/>
      <c r="E22" s="17"/>
      <c r="F22" s="17"/>
      <c r="G22" s="18">
        <v>0.15</v>
      </c>
      <c r="H22" s="27"/>
      <c r="I22" s="20"/>
    </row>
    <row r="23" spans="1:9" s="21" customFormat="1" ht="11.25">
      <c r="A23" s="77"/>
      <c r="B23" s="23" t="s">
        <v>15</v>
      </c>
      <c r="C23" s="24">
        <v>1</v>
      </c>
      <c r="D23" s="78">
        <v>1</v>
      </c>
      <c r="E23" s="78">
        <v>1</v>
      </c>
      <c r="F23" s="78">
        <v>1</v>
      </c>
      <c r="G23" s="81">
        <f>AVERAGE(D23:F26)</f>
        <v>1</v>
      </c>
      <c r="H23" s="84">
        <f>G23*G22*H17</f>
        <v>15</v>
      </c>
      <c r="I23" s="61"/>
    </row>
    <row r="24" spans="1:9" s="21" customFormat="1" ht="11.25">
      <c r="A24" s="77"/>
      <c r="B24" s="23" t="s">
        <v>16</v>
      </c>
      <c r="C24" s="24" t="s">
        <v>17</v>
      </c>
      <c r="D24" s="79"/>
      <c r="E24" s="79"/>
      <c r="F24" s="79"/>
      <c r="G24" s="82"/>
      <c r="H24" s="85"/>
      <c r="I24" s="61"/>
    </row>
    <row r="25" spans="1:9" s="21" customFormat="1" ht="11.25">
      <c r="A25" s="77"/>
      <c r="B25" s="23" t="s">
        <v>18</v>
      </c>
      <c r="C25" s="24" t="s">
        <v>19</v>
      </c>
      <c r="D25" s="79"/>
      <c r="E25" s="79"/>
      <c r="F25" s="79"/>
      <c r="G25" s="82"/>
      <c r="H25" s="85"/>
      <c r="I25" s="61"/>
    </row>
    <row r="26" spans="1:9" s="21" customFormat="1" ht="12" thickBot="1">
      <c r="A26" s="77"/>
      <c r="B26" s="23" t="s">
        <v>20</v>
      </c>
      <c r="C26" s="24">
        <v>0</v>
      </c>
      <c r="D26" s="80"/>
      <c r="E26" s="80"/>
      <c r="F26" s="80"/>
      <c r="G26" s="83"/>
      <c r="H26" s="86"/>
      <c r="I26" s="61"/>
    </row>
    <row r="27" spans="1:9" s="21" customFormat="1" ht="12" thickBot="1">
      <c r="A27" s="15" t="s">
        <v>21</v>
      </c>
      <c r="B27" s="16" t="s">
        <v>22</v>
      </c>
      <c r="C27" s="15"/>
      <c r="D27" s="17"/>
      <c r="E27" s="17"/>
      <c r="F27" s="17"/>
      <c r="G27" s="18">
        <v>0.05</v>
      </c>
      <c r="H27" s="27"/>
      <c r="I27" s="20"/>
    </row>
    <row r="28" spans="1:9" s="21" customFormat="1" ht="11.25">
      <c r="A28" s="77" t="s">
        <v>23</v>
      </c>
      <c r="B28" s="62" t="s">
        <v>24</v>
      </c>
      <c r="C28" s="60"/>
      <c r="D28" s="60"/>
      <c r="E28" s="60"/>
      <c r="F28" s="60"/>
      <c r="G28" s="60"/>
      <c r="H28" s="84">
        <f>SUM(G29:G34)*G27*H17</f>
        <v>5.000000000000002</v>
      </c>
      <c r="I28" s="61"/>
    </row>
    <row r="29" spans="1:9" s="21" customFormat="1" ht="11.25">
      <c r="A29" s="77"/>
      <c r="B29" s="24" t="s">
        <v>25</v>
      </c>
      <c r="C29" s="24">
        <v>0</v>
      </c>
      <c r="D29" s="28">
        <v>0</v>
      </c>
      <c r="E29" s="28">
        <v>0</v>
      </c>
      <c r="F29" s="28">
        <v>0</v>
      </c>
      <c r="G29" s="29">
        <f aca="true" t="shared" si="0" ref="G29:G34">AVERAGE(D29:F29)</f>
        <v>0</v>
      </c>
      <c r="H29" s="85"/>
      <c r="I29" s="61"/>
    </row>
    <row r="30" spans="1:9" s="21" customFormat="1" ht="11.25">
      <c r="A30" s="77"/>
      <c r="B30" s="24" t="s">
        <v>26</v>
      </c>
      <c r="C30" s="24">
        <v>0.1</v>
      </c>
      <c r="D30" s="28">
        <v>0</v>
      </c>
      <c r="E30" s="28">
        <v>0</v>
      </c>
      <c r="F30" s="28">
        <v>0</v>
      </c>
      <c r="G30" s="29">
        <f t="shared" si="0"/>
        <v>0</v>
      </c>
      <c r="H30" s="85"/>
      <c r="I30" s="61"/>
    </row>
    <row r="31" spans="1:9" s="21" customFormat="1" ht="11.25">
      <c r="A31" s="77"/>
      <c r="B31" s="24" t="s">
        <v>27</v>
      </c>
      <c r="C31" s="24">
        <v>0.2</v>
      </c>
      <c r="D31" s="28">
        <v>0</v>
      </c>
      <c r="E31" s="28">
        <v>0</v>
      </c>
      <c r="F31" s="28">
        <v>0</v>
      </c>
      <c r="G31" s="29">
        <f t="shared" si="0"/>
        <v>0</v>
      </c>
      <c r="H31" s="85"/>
      <c r="I31" s="61"/>
    </row>
    <row r="32" spans="1:9" s="21" customFormat="1" ht="11.25">
      <c r="A32" s="77"/>
      <c r="B32" s="24" t="s">
        <v>28</v>
      </c>
      <c r="C32" s="24">
        <v>0.4</v>
      </c>
      <c r="D32" s="28">
        <v>0.4</v>
      </c>
      <c r="E32" s="28">
        <v>0.4</v>
      </c>
      <c r="F32" s="28">
        <v>0.4</v>
      </c>
      <c r="G32" s="29">
        <f t="shared" si="0"/>
        <v>0.4000000000000001</v>
      </c>
      <c r="H32" s="85"/>
      <c r="I32" s="61"/>
    </row>
    <row r="33" spans="1:9" s="21" customFormat="1" ht="22.5">
      <c r="A33" s="22" t="s">
        <v>29</v>
      </c>
      <c r="B33" s="23" t="s">
        <v>30</v>
      </c>
      <c r="C33" s="24" t="s">
        <v>31</v>
      </c>
      <c r="D33" s="28">
        <v>0.4</v>
      </c>
      <c r="E33" s="28">
        <v>0.4</v>
      </c>
      <c r="F33" s="28">
        <v>0.4</v>
      </c>
      <c r="G33" s="29">
        <f t="shared" si="0"/>
        <v>0.4000000000000001</v>
      </c>
      <c r="H33" s="85"/>
      <c r="I33" s="26"/>
    </row>
    <row r="34" spans="1:9" s="21" customFormat="1" ht="23.25" thickBot="1">
      <c r="A34" s="22" t="s">
        <v>32</v>
      </c>
      <c r="B34" s="23" t="s">
        <v>33</v>
      </c>
      <c r="C34" s="24" t="s">
        <v>34</v>
      </c>
      <c r="D34" s="28">
        <v>0.2</v>
      </c>
      <c r="E34" s="28">
        <v>0.2</v>
      </c>
      <c r="F34" s="28">
        <v>0.2</v>
      </c>
      <c r="G34" s="29">
        <f t="shared" si="0"/>
        <v>0.20000000000000004</v>
      </c>
      <c r="H34" s="86"/>
      <c r="I34" s="26"/>
    </row>
    <row r="35" spans="1:9" s="21" customFormat="1" ht="21.75" thickBot="1">
      <c r="A35" s="15" t="s">
        <v>35</v>
      </c>
      <c r="B35" s="16" t="s">
        <v>123</v>
      </c>
      <c r="C35" s="18" t="s">
        <v>36</v>
      </c>
      <c r="D35" s="30"/>
      <c r="E35" s="30"/>
      <c r="F35" s="30"/>
      <c r="G35" s="18">
        <v>0.02</v>
      </c>
      <c r="H35" s="27"/>
      <c r="I35" s="20"/>
    </row>
    <row r="36" spans="1:9" s="21" customFormat="1" ht="12" thickBot="1">
      <c r="A36" s="31"/>
      <c r="B36" s="32" t="s">
        <v>37</v>
      </c>
      <c r="C36" s="33" t="s">
        <v>36</v>
      </c>
      <c r="D36" s="34">
        <v>1</v>
      </c>
      <c r="E36" s="34">
        <v>1</v>
      </c>
      <c r="F36" s="34">
        <v>1</v>
      </c>
      <c r="G36" s="34">
        <f>AVERAGE(D36:F36)</f>
        <v>1</v>
      </c>
      <c r="H36" s="35">
        <f>G36*G35*H17</f>
        <v>2</v>
      </c>
      <c r="I36" s="36"/>
    </row>
    <row r="37" spans="1:9" s="21" customFormat="1" ht="12" thickBot="1">
      <c r="A37" s="15" t="s">
        <v>38</v>
      </c>
      <c r="B37" s="16" t="s">
        <v>39</v>
      </c>
      <c r="C37" s="18"/>
      <c r="D37" s="30"/>
      <c r="E37" s="30"/>
      <c r="F37" s="30"/>
      <c r="G37" s="18">
        <v>0.04</v>
      </c>
      <c r="H37" s="27"/>
      <c r="I37" s="20"/>
    </row>
    <row r="38" spans="1:9" s="21" customFormat="1" ht="11.25">
      <c r="A38" s="77"/>
      <c r="B38" s="23" t="s">
        <v>40</v>
      </c>
      <c r="C38" s="24" t="s">
        <v>36</v>
      </c>
      <c r="D38" s="28">
        <v>0</v>
      </c>
      <c r="E38" s="28">
        <v>0</v>
      </c>
      <c r="F38" s="28">
        <v>0</v>
      </c>
      <c r="G38" s="29">
        <f>AVERAGE(D38:F38)</f>
        <v>0</v>
      </c>
      <c r="H38" s="84">
        <f>SUM(G38:G40)*G37*H17</f>
        <v>4</v>
      </c>
      <c r="I38" s="61"/>
    </row>
    <row r="39" spans="1:9" s="21" customFormat="1" ht="11.25">
      <c r="A39" s="87"/>
      <c r="B39" s="23" t="s">
        <v>41</v>
      </c>
      <c r="C39" s="24" t="s">
        <v>36</v>
      </c>
      <c r="D39" s="28">
        <v>0</v>
      </c>
      <c r="E39" s="28">
        <v>0</v>
      </c>
      <c r="F39" s="28">
        <v>0</v>
      </c>
      <c r="G39" s="29">
        <f>AVERAGE(D39:F39)</f>
        <v>0</v>
      </c>
      <c r="H39" s="85"/>
      <c r="I39" s="61"/>
    </row>
    <row r="40" spans="1:9" s="21" customFormat="1" ht="12" thickBot="1">
      <c r="A40" s="87"/>
      <c r="B40" s="23" t="s">
        <v>42</v>
      </c>
      <c r="C40" s="24" t="s">
        <v>36</v>
      </c>
      <c r="D40" s="28">
        <v>1</v>
      </c>
      <c r="E40" s="28">
        <v>1</v>
      </c>
      <c r="F40" s="28">
        <v>1</v>
      </c>
      <c r="G40" s="29">
        <f>AVERAGE(D40:F40)</f>
        <v>1</v>
      </c>
      <c r="H40" s="86"/>
      <c r="I40" s="61"/>
    </row>
    <row r="41" spans="1:9" s="21" customFormat="1" ht="12" thickBot="1">
      <c r="A41" s="15" t="s">
        <v>43</v>
      </c>
      <c r="B41" s="16" t="s">
        <v>44</v>
      </c>
      <c r="C41" s="15"/>
      <c r="D41" s="17"/>
      <c r="E41" s="17"/>
      <c r="F41" s="17"/>
      <c r="G41" s="18">
        <v>0.04</v>
      </c>
      <c r="H41" s="27"/>
      <c r="I41" s="20"/>
    </row>
    <row r="42" spans="1:9" s="21" customFormat="1" ht="11.25">
      <c r="A42" s="77"/>
      <c r="B42" s="23" t="s">
        <v>169</v>
      </c>
      <c r="C42" s="24" t="s">
        <v>36</v>
      </c>
      <c r="D42" s="28">
        <v>0</v>
      </c>
      <c r="E42" s="28">
        <v>0</v>
      </c>
      <c r="F42" s="28">
        <v>0</v>
      </c>
      <c r="G42" s="29">
        <f>AVERAGE(D42:F42)</f>
        <v>0</v>
      </c>
      <c r="H42" s="84">
        <f>SUM(G42:G43)*G41*H17</f>
        <v>4</v>
      </c>
      <c r="I42" s="61"/>
    </row>
    <row r="43" spans="1:9" s="21" customFormat="1" ht="23.25" thickBot="1">
      <c r="A43" s="87"/>
      <c r="B43" s="23" t="s">
        <v>170</v>
      </c>
      <c r="C43" s="24" t="s">
        <v>36</v>
      </c>
      <c r="D43" s="28">
        <v>1</v>
      </c>
      <c r="E43" s="28">
        <v>1</v>
      </c>
      <c r="F43" s="28">
        <v>1</v>
      </c>
      <c r="G43" s="29">
        <f>AVERAGE(D43:F43)</f>
        <v>1</v>
      </c>
      <c r="H43" s="86"/>
      <c r="I43" s="61"/>
    </row>
    <row r="44" spans="1:9" s="21" customFormat="1" ht="12" thickBot="1">
      <c r="A44" s="15" t="s">
        <v>45</v>
      </c>
      <c r="B44" s="16" t="s">
        <v>124</v>
      </c>
      <c r="C44" s="15"/>
      <c r="D44" s="17"/>
      <c r="E44" s="17"/>
      <c r="F44" s="17"/>
      <c r="G44" s="18">
        <v>0.1</v>
      </c>
      <c r="H44" s="27"/>
      <c r="I44" s="20"/>
    </row>
    <row r="45" spans="1:9" s="21" customFormat="1" ht="11.25">
      <c r="A45" s="38" t="s">
        <v>46</v>
      </c>
      <c r="B45" s="39" t="s">
        <v>47</v>
      </c>
      <c r="C45" s="40" t="s">
        <v>48</v>
      </c>
      <c r="D45" s="41">
        <v>0.5</v>
      </c>
      <c r="E45" s="41">
        <v>0.5</v>
      </c>
      <c r="F45" s="41">
        <v>0.5</v>
      </c>
      <c r="G45" s="29">
        <f>AVERAGE(D45:F45)</f>
        <v>0.5</v>
      </c>
      <c r="H45" s="84">
        <f>SUM(G45:G46)*G44*H17</f>
        <v>10</v>
      </c>
      <c r="I45" s="36"/>
    </row>
    <row r="46" spans="1:9" s="21" customFormat="1" ht="12" thickBot="1">
      <c r="A46" s="38" t="s">
        <v>49</v>
      </c>
      <c r="B46" s="39" t="s">
        <v>125</v>
      </c>
      <c r="C46" s="40" t="s">
        <v>48</v>
      </c>
      <c r="D46" s="41">
        <v>0.5</v>
      </c>
      <c r="E46" s="41">
        <v>0.5</v>
      </c>
      <c r="F46" s="41">
        <v>0.5</v>
      </c>
      <c r="G46" s="29">
        <f>AVERAGE(D46:F46)</f>
        <v>0.5</v>
      </c>
      <c r="H46" s="86"/>
      <c r="I46" s="36"/>
    </row>
    <row r="47" spans="1:9" s="21" customFormat="1" ht="12" thickBot="1">
      <c r="A47" s="15" t="s">
        <v>50</v>
      </c>
      <c r="B47" s="16" t="s">
        <v>126</v>
      </c>
      <c r="C47" s="15"/>
      <c r="D47" s="17"/>
      <c r="E47" s="17"/>
      <c r="F47" s="17"/>
      <c r="G47" s="18">
        <v>0.12</v>
      </c>
      <c r="H47" s="27"/>
      <c r="I47" s="20"/>
    </row>
    <row r="48" spans="1:9" s="21" customFormat="1" ht="22.5">
      <c r="A48" s="38" t="s">
        <v>51</v>
      </c>
      <c r="B48" s="39" t="s">
        <v>52</v>
      </c>
      <c r="C48" s="40" t="s">
        <v>34</v>
      </c>
      <c r="D48" s="41">
        <v>0.2</v>
      </c>
      <c r="E48" s="41">
        <v>0.2</v>
      </c>
      <c r="F48" s="41">
        <v>0.2</v>
      </c>
      <c r="G48" s="29">
        <f>AVERAGE(D48:F48)</f>
        <v>0.20000000000000004</v>
      </c>
      <c r="H48" s="84">
        <f>SUM(G48:G58)*G47*H17</f>
        <v>12.000000000000002</v>
      </c>
      <c r="I48" s="36"/>
    </row>
    <row r="49" spans="1:9" s="21" customFormat="1" ht="12.75">
      <c r="A49" s="100" t="s">
        <v>53</v>
      </c>
      <c r="B49" s="103" t="s">
        <v>130</v>
      </c>
      <c r="C49" s="104"/>
      <c r="D49" s="104"/>
      <c r="E49" s="104"/>
      <c r="F49" s="104"/>
      <c r="G49" s="105"/>
      <c r="H49" s="85"/>
      <c r="I49" s="89"/>
    </row>
    <row r="50" spans="1:9" s="21" customFormat="1" ht="34.5">
      <c r="A50" s="101"/>
      <c r="B50" s="50" t="s">
        <v>131</v>
      </c>
      <c r="C50" s="40">
        <v>0.4</v>
      </c>
      <c r="D50" s="40">
        <v>0.4</v>
      </c>
      <c r="E50" s="40">
        <v>0.4</v>
      </c>
      <c r="F50" s="40">
        <v>0.4</v>
      </c>
      <c r="G50" s="29">
        <f>AVERAGE(D50:F50)</f>
        <v>0.4000000000000001</v>
      </c>
      <c r="H50" s="85"/>
      <c r="I50" s="90"/>
    </row>
    <row r="51" spans="1:9" s="21" customFormat="1" ht="35.25">
      <c r="A51" s="101"/>
      <c r="B51" s="50" t="s">
        <v>132</v>
      </c>
      <c r="C51" s="40">
        <v>0.3</v>
      </c>
      <c r="D51" s="40">
        <v>0</v>
      </c>
      <c r="E51" s="40">
        <v>0</v>
      </c>
      <c r="F51" s="40">
        <v>0</v>
      </c>
      <c r="G51" s="29">
        <f>AVERAGE(D51:F51)</f>
        <v>0</v>
      </c>
      <c r="H51" s="85"/>
      <c r="I51" s="90"/>
    </row>
    <row r="52" spans="1:9" s="21" customFormat="1" ht="34.5">
      <c r="A52" s="101"/>
      <c r="B52" s="50" t="s">
        <v>133</v>
      </c>
      <c r="C52" s="40">
        <v>0.2</v>
      </c>
      <c r="D52" s="40">
        <v>0</v>
      </c>
      <c r="E52" s="40">
        <v>0</v>
      </c>
      <c r="F52" s="40">
        <v>0</v>
      </c>
      <c r="G52" s="29">
        <f>AVERAGE(D52:F52)</f>
        <v>0</v>
      </c>
      <c r="H52" s="85"/>
      <c r="I52" s="90"/>
    </row>
    <row r="53" spans="1:9" s="21" customFormat="1" ht="35.25">
      <c r="A53" s="102"/>
      <c r="B53" s="50" t="s">
        <v>134</v>
      </c>
      <c r="C53" s="40">
        <v>0</v>
      </c>
      <c r="D53" s="40">
        <v>0</v>
      </c>
      <c r="E53" s="40">
        <v>0</v>
      </c>
      <c r="F53" s="40">
        <v>0</v>
      </c>
      <c r="G53" s="29">
        <f>AVERAGE(D53:F53)</f>
        <v>0</v>
      </c>
      <c r="H53" s="85"/>
      <c r="I53" s="90"/>
    </row>
    <row r="54" spans="1:9" s="21" customFormat="1" ht="11.25">
      <c r="A54" s="100" t="s">
        <v>56</v>
      </c>
      <c r="B54" s="103" t="s">
        <v>135</v>
      </c>
      <c r="C54" s="106"/>
      <c r="D54" s="106"/>
      <c r="E54" s="106"/>
      <c r="F54" s="106"/>
      <c r="G54" s="107"/>
      <c r="H54" s="88"/>
      <c r="I54" s="90"/>
    </row>
    <row r="55" spans="1:9" s="21" customFormat="1" ht="22.5">
      <c r="A55" s="101"/>
      <c r="B55" s="53" t="s">
        <v>136</v>
      </c>
      <c r="C55" s="51">
        <v>0.4</v>
      </c>
      <c r="D55" s="41">
        <v>0.4</v>
      </c>
      <c r="E55" s="41">
        <v>0.4</v>
      </c>
      <c r="F55" s="41">
        <v>0.4</v>
      </c>
      <c r="G55" s="29">
        <f>AVERAGE(D55:F55)</f>
        <v>0.4000000000000001</v>
      </c>
      <c r="H55" s="85"/>
      <c r="I55" s="90"/>
    </row>
    <row r="56" spans="1:9" s="21" customFormat="1" ht="22.5">
      <c r="A56" s="101"/>
      <c r="B56" s="53" t="s">
        <v>137</v>
      </c>
      <c r="C56" s="51">
        <v>0.3</v>
      </c>
      <c r="D56" s="41">
        <v>0</v>
      </c>
      <c r="E56" s="41">
        <v>0</v>
      </c>
      <c r="F56" s="41">
        <v>0</v>
      </c>
      <c r="G56" s="29">
        <f>AVERAGE(D56:F56)</f>
        <v>0</v>
      </c>
      <c r="H56" s="85"/>
      <c r="I56" s="90"/>
    </row>
    <row r="57" spans="1:9" s="21" customFormat="1" ht="22.5">
      <c r="A57" s="101"/>
      <c r="B57" s="53" t="s">
        <v>138</v>
      </c>
      <c r="C57" s="51">
        <v>0.2</v>
      </c>
      <c r="D57" s="41">
        <v>0</v>
      </c>
      <c r="E57" s="41">
        <v>0</v>
      </c>
      <c r="F57" s="41">
        <v>0</v>
      </c>
      <c r="G57" s="29">
        <f>AVERAGE(D57:F57)</f>
        <v>0</v>
      </c>
      <c r="H57" s="85"/>
      <c r="I57" s="90"/>
    </row>
    <row r="58" spans="1:9" s="21" customFormat="1" ht="23.25" thickBot="1">
      <c r="A58" s="102"/>
      <c r="B58" s="53" t="s">
        <v>139</v>
      </c>
      <c r="C58" s="51">
        <v>0</v>
      </c>
      <c r="D58" s="41">
        <v>0</v>
      </c>
      <c r="E58" s="41">
        <v>0</v>
      </c>
      <c r="F58" s="41">
        <v>0</v>
      </c>
      <c r="G58" s="29">
        <f>AVERAGE(D58:F58)</f>
        <v>0</v>
      </c>
      <c r="H58" s="86"/>
      <c r="I58" s="91"/>
    </row>
    <row r="59" spans="1:9" s="21" customFormat="1" ht="12" thickBot="1">
      <c r="A59" s="15" t="s">
        <v>63</v>
      </c>
      <c r="B59" s="52" t="s">
        <v>64</v>
      </c>
      <c r="C59" s="15"/>
      <c r="D59" s="17"/>
      <c r="E59" s="17"/>
      <c r="F59" s="17"/>
      <c r="G59" s="18">
        <v>0.05</v>
      </c>
      <c r="H59" s="27"/>
      <c r="I59" s="20"/>
    </row>
    <row r="60" spans="1:9" s="21" customFormat="1" ht="11.25">
      <c r="A60" s="22" t="s">
        <v>65</v>
      </c>
      <c r="B60" s="32" t="s">
        <v>66</v>
      </c>
      <c r="C60" s="24" t="s">
        <v>67</v>
      </c>
      <c r="D60" s="28">
        <v>0.5</v>
      </c>
      <c r="E60" s="28">
        <v>0.5</v>
      </c>
      <c r="F60" s="28">
        <v>0.5</v>
      </c>
      <c r="G60" s="29">
        <f>AVERAGE(D60:F60)</f>
        <v>0.5</v>
      </c>
      <c r="H60" s="84">
        <f>SUM(G60:G61)*G59*H17</f>
        <v>5</v>
      </c>
      <c r="I60" s="61"/>
    </row>
    <row r="61" spans="1:9" s="21" customFormat="1" ht="12" thickBot="1">
      <c r="A61" s="22" t="s">
        <v>68</v>
      </c>
      <c r="B61" s="32" t="s">
        <v>69</v>
      </c>
      <c r="C61" s="24" t="s">
        <v>67</v>
      </c>
      <c r="D61" s="28">
        <v>0.5</v>
      </c>
      <c r="E61" s="28">
        <v>0.5</v>
      </c>
      <c r="F61" s="28">
        <v>0.5</v>
      </c>
      <c r="G61" s="29">
        <f>AVERAGE(D61:F61)</f>
        <v>0.5</v>
      </c>
      <c r="H61" s="86"/>
      <c r="I61" s="61"/>
    </row>
    <row r="62" spans="1:9" s="21" customFormat="1" ht="12" thickBot="1">
      <c r="A62" s="15" t="s">
        <v>70</v>
      </c>
      <c r="B62" s="16" t="s">
        <v>76</v>
      </c>
      <c r="C62" s="15"/>
      <c r="D62" s="17"/>
      <c r="E62" s="17"/>
      <c r="F62" s="17"/>
      <c r="G62" s="18">
        <v>0.1</v>
      </c>
      <c r="H62" s="27"/>
      <c r="I62" s="20"/>
    </row>
    <row r="63" spans="1:9" s="21" customFormat="1" ht="11.25">
      <c r="A63" s="77"/>
      <c r="B63" s="23" t="s">
        <v>77</v>
      </c>
      <c r="C63" s="24">
        <v>1</v>
      </c>
      <c r="D63" s="28">
        <v>1</v>
      </c>
      <c r="E63" s="28">
        <v>1</v>
      </c>
      <c r="F63" s="28">
        <v>1</v>
      </c>
      <c r="G63" s="29">
        <f>AVERAGE(D63:F63)</f>
        <v>1</v>
      </c>
      <c r="H63" s="84">
        <f>SUM(G63:G66)*G62*H17</f>
        <v>10</v>
      </c>
      <c r="I63" s="61"/>
    </row>
    <row r="64" spans="1:10" s="21" customFormat="1" ht="11.25">
      <c r="A64" s="87"/>
      <c r="B64" s="23" t="s">
        <v>78</v>
      </c>
      <c r="C64" s="24">
        <v>0.75</v>
      </c>
      <c r="D64" s="28">
        <v>0</v>
      </c>
      <c r="E64" s="28">
        <v>0</v>
      </c>
      <c r="F64" s="28">
        <v>0</v>
      </c>
      <c r="G64" s="29">
        <f>AVERAGE(D64:F64)</f>
        <v>0</v>
      </c>
      <c r="H64" s="85"/>
      <c r="I64" s="61"/>
      <c r="J64" s="43"/>
    </row>
    <row r="65" spans="1:10" s="21" customFormat="1" ht="11.25">
      <c r="A65" s="87"/>
      <c r="B65" s="23" t="s">
        <v>79</v>
      </c>
      <c r="C65" s="24">
        <v>0.25</v>
      </c>
      <c r="D65" s="28">
        <v>0</v>
      </c>
      <c r="E65" s="28">
        <v>0</v>
      </c>
      <c r="F65" s="28">
        <v>0</v>
      </c>
      <c r="G65" s="29">
        <f>AVERAGE(D65:F65)</f>
        <v>0</v>
      </c>
      <c r="H65" s="85"/>
      <c r="I65" s="61"/>
      <c r="J65" s="43"/>
    </row>
    <row r="66" spans="1:9" s="21" customFormat="1" ht="12" thickBot="1">
      <c r="A66" s="87"/>
      <c r="B66" s="23" t="s">
        <v>80</v>
      </c>
      <c r="C66" s="24">
        <v>0</v>
      </c>
      <c r="D66" s="28">
        <v>0</v>
      </c>
      <c r="E66" s="28">
        <v>0</v>
      </c>
      <c r="F66" s="28">
        <v>0</v>
      </c>
      <c r="G66" s="29">
        <f>AVERAGE(D66:F66)</f>
        <v>0</v>
      </c>
      <c r="H66" s="86"/>
      <c r="I66" s="61"/>
    </row>
    <row r="67" spans="1:9" s="44" customFormat="1" ht="12" thickBot="1">
      <c r="A67" s="15" t="s">
        <v>75</v>
      </c>
      <c r="B67" s="16" t="s">
        <v>82</v>
      </c>
      <c r="C67" s="15"/>
      <c r="D67" s="17"/>
      <c r="E67" s="17"/>
      <c r="F67" s="17"/>
      <c r="G67" s="18">
        <v>0.04</v>
      </c>
      <c r="H67" s="27"/>
      <c r="I67" s="20"/>
    </row>
    <row r="68" spans="1:9" s="44" customFormat="1" ht="11.25">
      <c r="A68" s="38" t="s">
        <v>140</v>
      </c>
      <c r="B68" s="39" t="s">
        <v>84</v>
      </c>
      <c r="C68" s="40" t="s">
        <v>67</v>
      </c>
      <c r="D68" s="41">
        <v>0.5</v>
      </c>
      <c r="E68" s="41">
        <v>0.5</v>
      </c>
      <c r="F68" s="41">
        <v>0.5</v>
      </c>
      <c r="G68" s="29">
        <f>AVERAGE(D68:F68)</f>
        <v>0.5</v>
      </c>
      <c r="H68" s="84">
        <f>SUM(G68:G69)*G67*H17</f>
        <v>4</v>
      </c>
      <c r="I68" s="61"/>
    </row>
    <row r="69" spans="1:9" s="44" customFormat="1" ht="12" thickBot="1">
      <c r="A69" s="38" t="s">
        <v>141</v>
      </c>
      <c r="B69" s="39" t="s">
        <v>86</v>
      </c>
      <c r="C69" s="40" t="s">
        <v>67</v>
      </c>
      <c r="D69" s="41">
        <v>0.5</v>
      </c>
      <c r="E69" s="41">
        <v>0.5</v>
      </c>
      <c r="F69" s="41">
        <v>0.5</v>
      </c>
      <c r="G69" s="29">
        <f>AVERAGE(D69:F69)</f>
        <v>0.5</v>
      </c>
      <c r="H69" s="86"/>
      <c r="I69" s="61"/>
    </row>
    <row r="70" spans="1:9" s="21" customFormat="1" ht="21.75" thickBot="1">
      <c r="A70" s="15" t="s">
        <v>81</v>
      </c>
      <c r="B70" s="16" t="s">
        <v>142</v>
      </c>
      <c r="C70" s="15"/>
      <c r="D70" s="17"/>
      <c r="E70" s="17"/>
      <c r="F70" s="17"/>
      <c r="G70" s="18">
        <v>0.04</v>
      </c>
      <c r="H70" s="27"/>
      <c r="I70" s="20"/>
    </row>
    <row r="71" spans="1:9" s="21" customFormat="1" ht="22.5">
      <c r="A71" s="38"/>
      <c r="B71" s="39" t="s">
        <v>142</v>
      </c>
      <c r="C71" s="40" t="s">
        <v>36</v>
      </c>
      <c r="D71" s="41">
        <v>1</v>
      </c>
      <c r="E71" s="41">
        <v>1</v>
      </c>
      <c r="F71" s="41">
        <v>1</v>
      </c>
      <c r="G71" s="29">
        <f>AVERAGE(D71:F71)</f>
        <v>1</v>
      </c>
      <c r="H71" s="25">
        <f>SUM(G71:G71)*G70*H17</f>
        <v>4</v>
      </c>
      <c r="I71" s="54"/>
    </row>
    <row r="72" spans="1:9" s="21" customFormat="1" ht="12" thickBot="1">
      <c r="A72" s="15" t="s">
        <v>90</v>
      </c>
      <c r="B72" s="16" t="s">
        <v>91</v>
      </c>
      <c r="C72" s="15"/>
      <c r="D72" s="17"/>
      <c r="E72" s="17"/>
      <c r="F72" s="17"/>
      <c r="G72" s="18">
        <v>0.1</v>
      </c>
      <c r="H72" s="27"/>
      <c r="I72" s="20"/>
    </row>
    <row r="73" spans="1:9" s="21" customFormat="1" ht="22.5">
      <c r="A73" s="38" t="s">
        <v>92</v>
      </c>
      <c r="B73" s="39" t="s">
        <v>93</v>
      </c>
      <c r="C73" s="40" t="s">
        <v>48</v>
      </c>
      <c r="D73" s="41">
        <v>0.5</v>
      </c>
      <c r="E73" s="41">
        <v>0.5</v>
      </c>
      <c r="F73" s="41">
        <v>0.5</v>
      </c>
      <c r="G73" s="45">
        <f>AVERAGE(D73:F73)</f>
        <v>0.5</v>
      </c>
      <c r="H73" s="84">
        <f>SUM(G73:G74)*G72*H17</f>
        <v>10</v>
      </c>
      <c r="I73" s="61"/>
    </row>
    <row r="74" spans="1:9" s="21" customFormat="1" ht="23.25" thickBot="1">
      <c r="A74" s="38" t="s">
        <v>94</v>
      </c>
      <c r="B74" s="39" t="s">
        <v>95</v>
      </c>
      <c r="C74" s="40" t="s">
        <v>48</v>
      </c>
      <c r="D74" s="41">
        <v>0.5</v>
      </c>
      <c r="E74" s="41">
        <v>0.5</v>
      </c>
      <c r="F74" s="41">
        <v>0.5</v>
      </c>
      <c r="G74" s="45">
        <f>AVERAGE(D74:F74)</f>
        <v>0.5</v>
      </c>
      <c r="H74" s="86"/>
      <c r="I74" s="61"/>
    </row>
    <row r="75" spans="1:9" s="21" customFormat="1" ht="12" thickBot="1">
      <c r="A75" s="15" t="s">
        <v>96</v>
      </c>
      <c r="B75" s="16" t="s">
        <v>97</v>
      </c>
      <c r="C75" s="15"/>
      <c r="D75" s="17"/>
      <c r="E75" s="17"/>
      <c r="F75" s="17"/>
      <c r="G75" s="18">
        <v>0.1</v>
      </c>
      <c r="H75" s="27"/>
      <c r="I75" s="20"/>
    </row>
    <row r="76" spans="1:9" s="21" customFormat="1" ht="22.5">
      <c r="A76" s="22" t="s">
        <v>98</v>
      </c>
      <c r="B76" s="23" t="s">
        <v>99</v>
      </c>
      <c r="C76" s="24" t="s">
        <v>100</v>
      </c>
      <c r="D76" s="28">
        <v>0.2</v>
      </c>
      <c r="E76" s="28">
        <v>0.2</v>
      </c>
      <c r="F76" s="28">
        <v>0.2</v>
      </c>
      <c r="G76" s="29">
        <f>AVERAGE(D76:F76)</f>
        <v>0.20000000000000004</v>
      </c>
      <c r="H76" s="84">
        <f>SUM(G76:G80)*G75*H17</f>
        <v>10.000000000000004</v>
      </c>
      <c r="I76" s="26"/>
    </row>
    <row r="77" spans="1:9" s="21" customFormat="1" ht="22.5">
      <c r="A77" s="22" t="s">
        <v>101</v>
      </c>
      <c r="B77" s="23" t="s">
        <v>102</v>
      </c>
      <c r="C77" s="24" t="s">
        <v>34</v>
      </c>
      <c r="D77" s="28">
        <v>0.2</v>
      </c>
      <c r="E77" s="28">
        <v>0.2</v>
      </c>
      <c r="F77" s="28">
        <v>0.2</v>
      </c>
      <c r="G77" s="29">
        <f>AVERAGE(D77:F77)</f>
        <v>0.20000000000000004</v>
      </c>
      <c r="H77" s="85"/>
      <c r="I77" s="26"/>
    </row>
    <row r="78" spans="1:9" s="21" customFormat="1" ht="22.5">
      <c r="A78" s="22" t="s">
        <v>103</v>
      </c>
      <c r="B78" s="23" t="s">
        <v>104</v>
      </c>
      <c r="C78" s="24" t="s">
        <v>100</v>
      </c>
      <c r="D78" s="28">
        <v>0.2</v>
      </c>
      <c r="E78" s="28">
        <v>0.2</v>
      </c>
      <c r="F78" s="28">
        <v>0.2</v>
      </c>
      <c r="G78" s="29">
        <f>AVERAGE(D78:F78)</f>
        <v>0.20000000000000004</v>
      </c>
      <c r="H78" s="85"/>
      <c r="I78" s="26"/>
    </row>
    <row r="79" spans="1:9" s="21" customFormat="1" ht="22.5">
      <c r="A79" s="22" t="s">
        <v>105</v>
      </c>
      <c r="B79" s="23" t="s">
        <v>106</v>
      </c>
      <c r="C79" s="24" t="s">
        <v>100</v>
      </c>
      <c r="D79" s="28">
        <v>0.2</v>
      </c>
      <c r="E79" s="28">
        <v>0.2</v>
      </c>
      <c r="F79" s="28">
        <v>0.2</v>
      </c>
      <c r="G79" s="29">
        <f>AVERAGE(D79:F79)</f>
        <v>0.20000000000000004</v>
      </c>
      <c r="H79" s="85"/>
      <c r="I79" s="26"/>
    </row>
    <row r="80" spans="1:9" s="21" customFormat="1" ht="23.25" thickBot="1">
      <c r="A80" s="22" t="s">
        <v>107</v>
      </c>
      <c r="B80" s="23" t="s">
        <v>108</v>
      </c>
      <c r="C80" s="24" t="s">
        <v>34</v>
      </c>
      <c r="D80" s="28">
        <v>0.2</v>
      </c>
      <c r="E80" s="28">
        <v>0.2</v>
      </c>
      <c r="F80" s="28">
        <v>0.2</v>
      </c>
      <c r="G80" s="29">
        <f>AVERAGE(D80:F80)</f>
        <v>0.20000000000000004</v>
      </c>
      <c r="H80" s="86"/>
      <c r="I80" s="26"/>
    </row>
    <row r="81" spans="1:9" s="21" customFormat="1" ht="12" thickBot="1">
      <c r="A81" s="15" t="s">
        <v>109</v>
      </c>
      <c r="B81" s="16" t="s">
        <v>110</v>
      </c>
      <c r="C81" s="15" t="s">
        <v>36</v>
      </c>
      <c r="D81" s="17"/>
      <c r="E81" s="17"/>
      <c r="F81" s="17"/>
      <c r="G81" s="18" t="s">
        <v>111</v>
      </c>
      <c r="H81" s="27"/>
      <c r="I81" s="20" t="s">
        <v>129</v>
      </c>
    </row>
    <row r="82" spans="1:9" s="21" customFormat="1" ht="21" thickBot="1">
      <c r="A82" s="92" t="s">
        <v>112</v>
      </c>
      <c r="B82" s="93"/>
      <c r="C82" s="93"/>
      <c r="D82" s="93"/>
      <c r="E82" s="93"/>
      <c r="F82" s="94"/>
      <c r="G82" s="46">
        <f>G75+G72+G70+G67+G62+G59+G47+G44+G41+G37+G35+G27+G22+G18</f>
        <v>1.0000000000000002</v>
      </c>
      <c r="H82" s="47">
        <f>H76+H73+H71+H68+H63+H60+H48+H45+H42+H38+H36+H28+H23+H19</f>
        <v>100</v>
      </c>
      <c r="I82" s="48" t="s">
        <v>6</v>
      </c>
    </row>
    <row r="83" spans="1:9" ht="11.25">
      <c r="A83" s="98"/>
      <c r="B83" s="98"/>
      <c r="C83" s="98"/>
      <c r="D83" s="98"/>
      <c r="E83" s="98"/>
      <c r="F83" s="98"/>
      <c r="G83" s="98"/>
      <c r="H83" s="99"/>
      <c r="I83" s="98"/>
    </row>
    <row r="84" spans="1:7" s="49" customFormat="1" ht="21.75" customHeight="1">
      <c r="A84" s="95"/>
      <c r="B84" s="96"/>
      <c r="C84" s="96"/>
      <c r="D84" s="96"/>
      <c r="E84" s="96"/>
      <c r="F84" s="96"/>
      <c r="G84" s="96"/>
    </row>
    <row r="85" spans="1:7" s="6" customFormat="1" ht="25.5" customHeight="1">
      <c r="A85" s="95"/>
      <c r="B85" s="97"/>
      <c r="C85" s="97"/>
      <c r="D85" s="97"/>
      <c r="E85" s="97"/>
      <c r="F85" s="97"/>
      <c r="G85" s="97"/>
    </row>
    <row r="86" spans="1:7" s="6" customFormat="1" ht="24.75" customHeight="1">
      <c r="A86" s="95"/>
      <c r="B86" s="97"/>
      <c r="C86" s="97"/>
      <c r="D86" s="97"/>
      <c r="E86" s="97"/>
      <c r="F86" s="97"/>
      <c r="G86" s="97"/>
    </row>
  </sheetData>
  <mergeCells count="64">
    <mergeCell ref="C11:E11"/>
    <mergeCell ref="F11:H11"/>
    <mergeCell ref="C12:E12"/>
    <mergeCell ref="F12:H12"/>
    <mergeCell ref="A49:A53"/>
    <mergeCell ref="B49:G49"/>
    <mergeCell ref="A54:A58"/>
    <mergeCell ref="B54:G54"/>
    <mergeCell ref="A84:G84"/>
    <mergeCell ref="A85:G85"/>
    <mergeCell ref="A86:G86"/>
    <mergeCell ref="A83:I83"/>
    <mergeCell ref="H73:H74"/>
    <mergeCell ref="I73:I74"/>
    <mergeCell ref="H76:H80"/>
    <mergeCell ref="A82:F82"/>
    <mergeCell ref="H68:H69"/>
    <mergeCell ref="I68:I69"/>
    <mergeCell ref="A63:A66"/>
    <mergeCell ref="H63:H66"/>
    <mergeCell ref="I63:I66"/>
    <mergeCell ref="H45:H46"/>
    <mergeCell ref="H48:H58"/>
    <mergeCell ref="I49:I58"/>
    <mergeCell ref="H60:H61"/>
    <mergeCell ref="I60:I61"/>
    <mergeCell ref="A38:A40"/>
    <mergeCell ref="H38:H40"/>
    <mergeCell ref="I38:I40"/>
    <mergeCell ref="A42:A43"/>
    <mergeCell ref="H42:H43"/>
    <mergeCell ref="I42:I43"/>
    <mergeCell ref="A28:A32"/>
    <mergeCell ref="B28:G28"/>
    <mergeCell ref="H28:H34"/>
    <mergeCell ref="I28:I32"/>
    <mergeCell ref="G19:G21"/>
    <mergeCell ref="H19:H21"/>
    <mergeCell ref="I19:I21"/>
    <mergeCell ref="A23:A26"/>
    <mergeCell ref="D23:D26"/>
    <mergeCell ref="E23:E26"/>
    <mergeCell ref="F23:F26"/>
    <mergeCell ref="G23:G26"/>
    <mergeCell ref="H23:H26"/>
    <mergeCell ref="I23:I26"/>
    <mergeCell ref="A19:A21"/>
    <mergeCell ref="D19:D21"/>
    <mergeCell ref="E19:E21"/>
    <mergeCell ref="F19:F21"/>
    <mergeCell ref="A9:I9"/>
    <mergeCell ref="A10:I10"/>
    <mergeCell ref="A14:I14"/>
    <mergeCell ref="A16:B17"/>
    <mergeCell ref="C16:C17"/>
    <mergeCell ref="D16:D17"/>
    <mergeCell ref="E16:E17"/>
    <mergeCell ref="F16:F17"/>
    <mergeCell ref="G16:G17"/>
    <mergeCell ref="I16:I17"/>
    <mergeCell ref="A4:I4"/>
    <mergeCell ref="A6:B6"/>
    <mergeCell ref="A7:I7"/>
    <mergeCell ref="A8:I8"/>
  </mergeCells>
  <conditionalFormatting sqref="I45:I46">
    <cfRule type="cellIs" priority="1" dxfId="0" operator="equal" stopIfTrue="1">
      <formula>C45</formula>
    </cfRule>
  </conditionalFormatting>
  <printOptions/>
  <pageMargins left="0.2755905511811024" right="0.2755905511811024" top="0.42" bottom="0.6692913385826772" header="0.26" footer="0.5118110236220472"/>
  <pageSetup fitToHeight="0" fitToWidth="1" horizontalDpi="300" verticalDpi="300" orientation="landscape" paperSize="9" scale="69" r:id="rId2"/>
  <headerFooter alignWithMargins="0">
    <oddHeader xml:space="preserve">&amp;L&amp;"Times New Roman,Πλάγια"&amp;8ΑΝ.Η ΑΑΕ ΟΤΑ&amp;C&amp;"Times New Roman,Πλάγια"&amp;8 1η ΠΡΟΚΗΡΥΞΗ Τ.Π. LEADER&amp;R&amp;"Times New Roman,Πλάγια"&amp;8ΦΥΛΛΟ ΑΞΙΟΛΟΓΗΣΗΣ L123α </oddHeader>
    <oddFooter>&amp;C&amp;"Times New Roman,Πλάγια"&amp;8&amp;Z&amp;F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workbookViewId="0" topLeftCell="A31">
      <selection activeCell="B44" sqref="B44"/>
    </sheetView>
  </sheetViews>
  <sheetFormatPr defaultColWidth="64.625" defaultRowHeight="12.75"/>
  <cols>
    <col min="1" max="1" width="4.00390625" style="7" bestFit="1" customWidth="1"/>
    <col min="2" max="2" width="81.00390625" style="8" customWidth="1"/>
    <col min="3" max="3" width="11.875" style="9" customWidth="1"/>
    <col min="4" max="6" width="10.25390625" style="10" bestFit="1" customWidth="1"/>
    <col min="7" max="7" width="11.25390625" style="9" bestFit="1" customWidth="1"/>
    <col min="8" max="8" width="11.25390625" style="11" customWidth="1"/>
    <col min="9" max="9" width="57.125" style="12" customWidth="1"/>
    <col min="10" max="12" width="15.00390625" style="7" customWidth="1"/>
    <col min="13" max="16384" width="64.625" style="7" customWidth="1"/>
  </cols>
  <sheetData>
    <row r="1" spans="1:8" s="2" customFormat="1" ht="12.75">
      <c r="A1" s="1" t="s">
        <v>113</v>
      </c>
      <c r="B1" s="1"/>
      <c r="C1" s="1"/>
      <c r="D1" s="1"/>
      <c r="E1" s="1"/>
      <c r="F1" s="1"/>
      <c r="G1" s="1"/>
      <c r="H1" s="5"/>
    </row>
    <row r="2" spans="1:8" s="2" customFormat="1" ht="12.75">
      <c r="A2" s="1" t="s">
        <v>114</v>
      </c>
      <c r="B2" s="1"/>
      <c r="C2" s="1"/>
      <c r="D2" s="1"/>
      <c r="E2" s="1"/>
      <c r="F2" s="1"/>
      <c r="G2" s="1"/>
      <c r="H2" s="5"/>
    </row>
    <row r="3" spans="1:8" s="2" customFormat="1" ht="12.75">
      <c r="A3" s="1" t="s">
        <v>115</v>
      </c>
      <c r="B3" s="1"/>
      <c r="C3" s="1"/>
      <c r="D3" s="1"/>
      <c r="E3" s="1"/>
      <c r="F3" s="1"/>
      <c r="G3" s="1"/>
      <c r="H3" s="5"/>
    </row>
    <row r="4" spans="1:9" s="4" customFormat="1" ht="31.5" customHeight="1">
      <c r="A4" s="63" t="s">
        <v>162</v>
      </c>
      <c r="B4" s="63"/>
      <c r="C4" s="63"/>
      <c r="D4" s="63"/>
      <c r="E4" s="63"/>
      <c r="F4" s="63"/>
      <c r="G4" s="63"/>
      <c r="H4" s="63"/>
      <c r="I4" s="63"/>
    </row>
    <row r="5" spans="1:8" s="4" customFormat="1" ht="12.75">
      <c r="A5" s="1"/>
      <c r="B5" s="1"/>
      <c r="C5" s="1"/>
      <c r="D5" s="1"/>
      <c r="E5" s="1"/>
      <c r="F5" s="1"/>
      <c r="G5" s="1"/>
      <c r="H5" s="3"/>
    </row>
    <row r="6" spans="1:8" s="4" customFormat="1" ht="11.25" customHeight="1">
      <c r="A6" s="64" t="s">
        <v>116</v>
      </c>
      <c r="B6" s="64"/>
      <c r="C6" s="1"/>
      <c r="D6" s="1"/>
      <c r="E6" s="1"/>
      <c r="F6" s="1"/>
      <c r="G6" s="1"/>
      <c r="H6" s="3"/>
    </row>
    <row r="7" spans="1:9" s="4" customFormat="1" ht="15" customHeight="1">
      <c r="A7" s="65" t="s">
        <v>117</v>
      </c>
      <c r="B7" s="66"/>
      <c r="C7" s="66"/>
      <c r="D7" s="66"/>
      <c r="E7" s="66"/>
      <c r="F7" s="66"/>
      <c r="G7" s="66"/>
      <c r="H7" s="66"/>
      <c r="I7" s="67"/>
    </row>
    <row r="8" spans="1:9" s="4" customFormat="1" ht="15" customHeight="1">
      <c r="A8" s="65" t="s">
        <v>118</v>
      </c>
      <c r="B8" s="66"/>
      <c r="C8" s="66"/>
      <c r="D8" s="66"/>
      <c r="E8" s="66"/>
      <c r="F8" s="66"/>
      <c r="G8" s="66"/>
      <c r="H8" s="66"/>
      <c r="I8" s="67"/>
    </row>
    <row r="9" spans="1:9" s="4" customFormat="1" ht="15" customHeight="1">
      <c r="A9" s="65" t="s">
        <v>119</v>
      </c>
      <c r="B9" s="66"/>
      <c r="C9" s="66"/>
      <c r="D9" s="66"/>
      <c r="E9" s="66"/>
      <c r="F9" s="66"/>
      <c r="G9" s="66"/>
      <c r="H9" s="66"/>
      <c r="I9" s="67"/>
    </row>
    <row r="10" spans="1:9" s="4" customFormat="1" ht="15" customHeight="1">
      <c r="A10" s="65" t="s">
        <v>120</v>
      </c>
      <c r="B10" s="66"/>
      <c r="C10" s="66"/>
      <c r="D10" s="66"/>
      <c r="E10" s="66"/>
      <c r="F10" s="66"/>
      <c r="G10" s="66"/>
      <c r="H10" s="66"/>
      <c r="I10" s="67"/>
    </row>
    <row r="11" spans="1:9" s="4" customFormat="1" ht="25.5" customHeight="1">
      <c r="A11" s="55" t="s">
        <v>121</v>
      </c>
      <c r="B11" s="55"/>
      <c r="C11" s="108" t="s">
        <v>143</v>
      </c>
      <c r="D11" s="109"/>
      <c r="E11" s="110"/>
      <c r="F11" s="111"/>
      <c r="G11" s="111"/>
      <c r="H11" s="111"/>
      <c r="I11" s="56"/>
    </row>
    <row r="12" spans="1:9" s="4" customFormat="1" ht="25.5" customHeight="1">
      <c r="A12" s="55" t="s">
        <v>122</v>
      </c>
      <c r="B12" s="55"/>
      <c r="C12" s="108" t="s">
        <v>143</v>
      </c>
      <c r="D12" s="109"/>
      <c r="E12" s="110"/>
      <c r="F12" s="111"/>
      <c r="G12" s="111"/>
      <c r="H12" s="111"/>
      <c r="I12" s="56"/>
    </row>
    <row r="14" spans="1:9" ht="26.25" customHeight="1">
      <c r="A14" s="68" t="s">
        <v>167</v>
      </c>
      <c r="B14" s="69"/>
      <c r="C14" s="69"/>
      <c r="D14" s="69"/>
      <c r="E14" s="69"/>
      <c r="F14" s="69"/>
      <c r="G14" s="69"/>
      <c r="H14" s="69"/>
      <c r="I14" s="70"/>
    </row>
    <row r="16" spans="1:9" ht="31.5">
      <c r="A16" s="71" t="s">
        <v>0</v>
      </c>
      <c r="B16" s="72"/>
      <c r="C16" s="71" t="s">
        <v>1</v>
      </c>
      <c r="D16" s="71" t="s">
        <v>2</v>
      </c>
      <c r="E16" s="71" t="s">
        <v>3</v>
      </c>
      <c r="F16" s="71" t="s">
        <v>4</v>
      </c>
      <c r="G16" s="71" t="s">
        <v>5</v>
      </c>
      <c r="H16" s="13" t="s">
        <v>6</v>
      </c>
      <c r="I16" s="75" t="s">
        <v>7</v>
      </c>
    </row>
    <row r="17" spans="1:9" ht="11.25">
      <c r="A17" s="73"/>
      <c r="B17" s="74"/>
      <c r="C17" s="73"/>
      <c r="D17" s="73"/>
      <c r="E17" s="73"/>
      <c r="F17" s="73"/>
      <c r="G17" s="73"/>
      <c r="H17" s="14">
        <v>100</v>
      </c>
      <c r="I17" s="76"/>
    </row>
    <row r="18" spans="1:9" s="21" customFormat="1" ht="12" thickBot="1">
      <c r="A18" s="15" t="s">
        <v>8</v>
      </c>
      <c r="B18" s="16" t="s">
        <v>9</v>
      </c>
      <c r="C18" s="15"/>
      <c r="D18" s="17"/>
      <c r="E18" s="17"/>
      <c r="F18" s="17"/>
      <c r="G18" s="18">
        <v>0.05</v>
      </c>
      <c r="H18" s="19"/>
      <c r="I18" s="20"/>
    </row>
    <row r="19" spans="1:9" s="21" customFormat="1" ht="11.25">
      <c r="A19" s="77"/>
      <c r="B19" s="23" t="s">
        <v>10</v>
      </c>
      <c r="C19" s="24">
        <v>1</v>
      </c>
      <c r="D19" s="78">
        <v>1</v>
      </c>
      <c r="E19" s="78">
        <v>1</v>
      </c>
      <c r="F19" s="78">
        <v>1</v>
      </c>
      <c r="G19" s="81">
        <f>AVERAGE(D19:F21)</f>
        <v>1</v>
      </c>
      <c r="H19" s="84">
        <f>G19*G18*H17</f>
        <v>5</v>
      </c>
      <c r="I19" s="61"/>
    </row>
    <row r="20" spans="1:9" s="21" customFormat="1" ht="11.25">
      <c r="A20" s="77"/>
      <c r="B20" s="23" t="s">
        <v>11</v>
      </c>
      <c r="C20" s="24">
        <v>0.5</v>
      </c>
      <c r="D20" s="79"/>
      <c r="E20" s="79"/>
      <c r="F20" s="79"/>
      <c r="G20" s="82"/>
      <c r="H20" s="85"/>
      <c r="I20" s="61"/>
    </row>
    <row r="21" spans="1:9" s="21" customFormat="1" ht="12" thickBot="1">
      <c r="A21" s="77"/>
      <c r="B21" s="23" t="s">
        <v>12</v>
      </c>
      <c r="C21" s="24">
        <v>0</v>
      </c>
      <c r="D21" s="80"/>
      <c r="E21" s="80"/>
      <c r="F21" s="80"/>
      <c r="G21" s="83"/>
      <c r="H21" s="86"/>
      <c r="I21" s="61"/>
    </row>
    <row r="22" spans="1:9" s="21" customFormat="1" ht="12" thickBot="1">
      <c r="A22" s="15" t="s">
        <v>13</v>
      </c>
      <c r="B22" s="16" t="s">
        <v>14</v>
      </c>
      <c r="C22" s="15"/>
      <c r="D22" s="17"/>
      <c r="E22" s="17"/>
      <c r="F22" s="17"/>
      <c r="G22" s="18">
        <v>0.15</v>
      </c>
      <c r="H22" s="27"/>
      <c r="I22" s="20"/>
    </row>
    <row r="23" spans="1:9" s="21" customFormat="1" ht="11.25">
      <c r="A23" s="77"/>
      <c r="B23" s="23" t="s">
        <v>15</v>
      </c>
      <c r="C23" s="24">
        <v>1</v>
      </c>
      <c r="D23" s="78">
        <v>1</v>
      </c>
      <c r="E23" s="78">
        <v>1</v>
      </c>
      <c r="F23" s="78">
        <v>1</v>
      </c>
      <c r="G23" s="81">
        <f>AVERAGE(D23:F26)</f>
        <v>1</v>
      </c>
      <c r="H23" s="84">
        <f>G23*G22*H17</f>
        <v>15</v>
      </c>
      <c r="I23" s="61"/>
    </row>
    <row r="24" spans="1:9" s="21" customFormat="1" ht="11.25">
      <c r="A24" s="77"/>
      <c r="B24" s="23" t="s">
        <v>16</v>
      </c>
      <c r="C24" s="24" t="s">
        <v>17</v>
      </c>
      <c r="D24" s="79"/>
      <c r="E24" s="79"/>
      <c r="F24" s="79"/>
      <c r="G24" s="82"/>
      <c r="H24" s="85"/>
      <c r="I24" s="61"/>
    </row>
    <row r="25" spans="1:9" s="21" customFormat="1" ht="11.25">
      <c r="A25" s="77"/>
      <c r="B25" s="23" t="s">
        <v>18</v>
      </c>
      <c r="C25" s="24" t="s">
        <v>19</v>
      </c>
      <c r="D25" s="79"/>
      <c r="E25" s="79"/>
      <c r="F25" s="79"/>
      <c r="G25" s="82"/>
      <c r="H25" s="85"/>
      <c r="I25" s="61"/>
    </row>
    <row r="26" spans="1:9" s="21" customFormat="1" ht="12" thickBot="1">
      <c r="A26" s="77"/>
      <c r="B26" s="23" t="s">
        <v>20</v>
      </c>
      <c r="C26" s="24">
        <v>0</v>
      </c>
      <c r="D26" s="80"/>
      <c r="E26" s="80"/>
      <c r="F26" s="80"/>
      <c r="G26" s="83"/>
      <c r="H26" s="86"/>
      <c r="I26" s="61"/>
    </row>
    <row r="27" spans="1:9" s="21" customFormat="1" ht="12" thickBot="1">
      <c r="A27" s="15" t="s">
        <v>21</v>
      </c>
      <c r="B27" s="16" t="s">
        <v>22</v>
      </c>
      <c r="C27" s="15"/>
      <c r="D27" s="17"/>
      <c r="E27" s="17"/>
      <c r="F27" s="17"/>
      <c r="G27" s="18">
        <v>0.05</v>
      </c>
      <c r="H27" s="27"/>
      <c r="I27" s="20"/>
    </row>
    <row r="28" spans="1:9" s="21" customFormat="1" ht="11.25">
      <c r="A28" s="77" t="s">
        <v>23</v>
      </c>
      <c r="B28" s="62" t="s">
        <v>24</v>
      </c>
      <c r="C28" s="60"/>
      <c r="D28" s="60"/>
      <c r="E28" s="60"/>
      <c r="F28" s="60"/>
      <c r="G28" s="60"/>
      <c r="H28" s="84">
        <f>SUM(G29:G34)*G27*H17</f>
        <v>5.000000000000002</v>
      </c>
      <c r="I28" s="61"/>
    </row>
    <row r="29" spans="1:9" s="21" customFormat="1" ht="11.25">
      <c r="A29" s="77"/>
      <c r="B29" s="24" t="s">
        <v>25</v>
      </c>
      <c r="C29" s="24">
        <v>0</v>
      </c>
      <c r="D29" s="28">
        <v>0</v>
      </c>
      <c r="E29" s="28">
        <v>0</v>
      </c>
      <c r="F29" s="28">
        <v>0</v>
      </c>
      <c r="G29" s="29">
        <f aca="true" t="shared" si="0" ref="G29:G34">AVERAGE(D29:F29)</f>
        <v>0</v>
      </c>
      <c r="H29" s="85"/>
      <c r="I29" s="61"/>
    </row>
    <row r="30" spans="1:9" s="21" customFormat="1" ht="11.25">
      <c r="A30" s="77"/>
      <c r="B30" s="24" t="s">
        <v>26</v>
      </c>
      <c r="C30" s="24">
        <v>0.1</v>
      </c>
      <c r="D30" s="28">
        <v>0</v>
      </c>
      <c r="E30" s="28">
        <v>0</v>
      </c>
      <c r="F30" s="28">
        <v>0</v>
      </c>
      <c r="G30" s="29">
        <f t="shared" si="0"/>
        <v>0</v>
      </c>
      <c r="H30" s="85"/>
      <c r="I30" s="61"/>
    </row>
    <row r="31" spans="1:9" s="21" customFormat="1" ht="11.25">
      <c r="A31" s="77"/>
      <c r="B31" s="24" t="s">
        <v>27</v>
      </c>
      <c r="C31" s="24">
        <v>0.2</v>
      </c>
      <c r="D31" s="28">
        <v>0</v>
      </c>
      <c r="E31" s="28">
        <v>0</v>
      </c>
      <c r="F31" s="28">
        <v>0</v>
      </c>
      <c r="G31" s="29">
        <f t="shared" si="0"/>
        <v>0</v>
      </c>
      <c r="H31" s="85"/>
      <c r="I31" s="61"/>
    </row>
    <row r="32" spans="1:9" s="21" customFormat="1" ht="11.25">
      <c r="A32" s="77"/>
      <c r="B32" s="24" t="s">
        <v>28</v>
      </c>
      <c r="C32" s="24">
        <v>0.4</v>
      </c>
      <c r="D32" s="28">
        <v>0.4</v>
      </c>
      <c r="E32" s="28">
        <v>0.4</v>
      </c>
      <c r="F32" s="28">
        <v>0.4</v>
      </c>
      <c r="G32" s="29">
        <f t="shared" si="0"/>
        <v>0.4000000000000001</v>
      </c>
      <c r="H32" s="85"/>
      <c r="I32" s="61"/>
    </row>
    <row r="33" spans="1:9" s="21" customFormat="1" ht="22.5">
      <c r="A33" s="22" t="s">
        <v>29</v>
      </c>
      <c r="B33" s="23" t="s">
        <v>30</v>
      </c>
      <c r="C33" s="24" t="s">
        <v>31</v>
      </c>
      <c r="D33" s="28">
        <v>0.4</v>
      </c>
      <c r="E33" s="28">
        <v>0.4</v>
      </c>
      <c r="F33" s="28">
        <v>0.4</v>
      </c>
      <c r="G33" s="29">
        <f t="shared" si="0"/>
        <v>0.4000000000000001</v>
      </c>
      <c r="H33" s="85"/>
      <c r="I33" s="26"/>
    </row>
    <row r="34" spans="1:9" s="21" customFormat="1" ht="23.25" thickBot="1">
      <c r="A34" s="22" t="s">
        <v>32</v>
      </c>
      <c r="B34" s="23" t="s">
        <v>33</v>
      </c>
      <c r="C34" s="24" t="s">
        <v>34</v>
      </c>
      <c r="D34" s="28">
        <v>0.2</v>
      </c>
      <c r="E34" s="28">
        <v>0.2</v>
      </c>
      <c r="F34" s="28">
        <v>0.2</v>
      </c>
      <c r="G34" s="29">
        <f t="shared" si="0"/>
        <v>0.20000000000000004</v>
      </c>
      <c r="H34" s="86"/>
      <c r="I34" s="26"/>
    </row>
    <row r="35" spans="1:9" s="21" customFormat="1" ht="21.75" thickBot="1">
      <c r="A35" s="15" t="s">
        <v>35</v>
      </c>
      <c r="B35" s="16" t="s">
        <v>123</v>
      </c>
      <c r="C35" s="18" t="s">
        <v>36</v>
      </c>
      <c r="D35" s="30"/>
      <c r="E35" s="30"/>
      <c r="F35" s="30"/>
      <c r="G35" s="18">
        <v>0.02</v>
      </c>
      <c r="H35" s="27"/>
      <c r="I35" s="20"/>
    </row>
    <row r="36" spans="1:9" s="21" customFormat="1" ht="12" thickBot="1">
      <c r="A36" s="31"/>
      <c r="B36" s="32" t="s">
        <v>37</v>
      </c>
      <c r="C36" s="33" t="s">
        <v>36</v>
      </c>
      <c r="D36" s="34">
        <v>1</v>
      </c>
      <c r="E36" s="34">
        <v>1</v>
      </c>
      <c r="F36" s="34">
        <v>1</v>
      </c>
      <c r="G36" s="34">
        <f>AVERAGE(D36:F36)</f>
        <v>1</v>
      </c>
      <c r="H36" s="35">
        <f>G36*G35*H17</f>
        <v>2</v>
      </c>
      <c r="I36" s="36"/>
    </row>
    <row r="37" spans="1:9" s="21" customFormat="1" ht="12" thickBot="1">
      <c r="A37" s="15" t="s">
        <v>38</v>
      </c>
      <c r="B37" s="16" t="s">
        <v>39</v>
      </c>
      <c r="C37" s="18"/>
      <c r="D37" s="30"/>
      <c r="E37" s="30"/>
      <c r="F37" s="30"/>
      <c r="G37" s="18">
        <v>0.04</v>
      </c>
      <c r="H37" s="27"/>
      <c r="I37" s="20"/>
    </row>
    <row r="38" spans="1:9" s="21" customFormat="1" ht="11.25">
      <c r="A38" s="77"/>
      <c r="B38" s="23" t="s">
        <v>40</v>
      </c>
      <c r="C38" s="24" t="s">
        <v>36</v>
      </c>
      <c r="D38" s="28">
        <v>0</v>
      </c>
      <c r="E38" s="28">
        <v>0</v>
      </c>
      <c r="F38" s="28">
        <v>0</v>
      </c>
      <c r="G38" s="29">
        <f>AVERAGE(D38:F38)</f>
        <v>0</v>
      </c>
      <c r="H38" s="84">
        <f>SUM(G38:G40)*G37*H17</f>
        <v>4</v>
      </c>
      <c r="I38" s="61"/>
    </row>
    <row r="39" spans="1:9" s="21" customFormat="1" ht="11.25">
      <c r="A39" s="87"/>
      <c r="B39" s="23" t="s">
        <v>41</v>
      </c>
      <c r="C39" s="24" t="s">
        <v>36</v>
      </c>
      <c r="D39" s="28">
        <v>0</v>
      </c>
      <c r="E39" s="28">
        <v>0</v>
      </c>
      <c r="F39" s="28">
        <v>0</v>
      </c>
      <c r="G39" s="29">
        <f>AVERAGE(D39:F39)</f>
        <v>0</v>
      </c>
      <c r="H39" s="85"/>
      <c r="I39" s="61"/>
    </row>
    <row r="40" spans="1:9" s="21" customFormat="1" ht="12" thickBot="1">
      <c r="A40" s="87"/>
      <c r="B40" s="23" t="s">
        <v>42</v>
      </c>
      <c r="C40" s="24" t="s">
        <v>36</v>
      </c>
      <c r="D40" s="28">
        <v>1</v>
      </c>
      <c r="E40" s="28">
        <v>1</v>
      </c>
      <c r="F40" s="28">
        <v>1</v>
      </c>
      <c r="G40" s="29">
        <f>AVERAGE(D40:F40)</f>
        <v>1</v>
      </c>
      <c r="H40" s="86"/>
      <c r="I40" s="61"/>
    </row>
    <row r="41" spans="1:9" s="21" customFormat="1" ht="12" thickBot="1">
      <c r="A41" s="15" t="s">
        <v>43</v>
      </c>
      <c r="B41" s="16" t="s">
        <v>44</v>
      </c>
      <c r="C41" s="15"/>
      <c r="D41" s="17"/>
      <c r="E41" s="17"/>
      <c r="F41" s="17"/>
      <c r="G41" s="18">
        <v>0.04</v>
      </c>
      <c r="H41" s="27"/>
      <c r="I41" s="20"/>
    </row>
    <row r="42" spans="1:9" s="21" customFormat="1" ht="11.25">
      <c r="A42" s="77"/>
      <c r="B42" s="23" t="s">
        <v>169</v>
      </c>
      <c r="C42" s="24" t="s">
        <v>36</v>
      </c>
      <c r="D42" s="28">
        <v>0</v>
      </c>
      <c r="E42" s="28">
        <v>0</v>
      </c>
      <c r="F42" s="28">
        <v>0</v>
      </c>
      <c r="G42" s="29">
        <f>AVERAGE(D42:F42)</f>
        <v>0</v>
      </c>
      <c r="H42" s="84">
        <f>SUM(G42:G43)*G41*H17</f>
        <v>4</v>
      </c>
      <c r="I42" s="61"/>
    </row>
    <row r="43" spans="1:9" s="21" customFormat="1" ht="23.25" thickBot="1">
      <c r="A43" s="87"/>
      <c r="B43" s="23" t="s">
        <v>170</v>
      </c>
      <c r="C43" s="24" t="s">
        <v>36</v>
      </c>
      <c r="D43" s="28">
        <v>1</v>
      </c>
      <c r="E43" s="28">
        <v>1</v>
      </c>
      <c r="F43" s="28">
        <v>1</v>
      </c>
      <c r="G43" s="29">
        <f>AVERAGE(D43:F43)</f>
        <v>1</v>
      </c>
      <c r="H43" s="86"/>
      <c r="I43" s="61"/>
    </row>
    <row r="44" spans="1:9" s="21" customFormat="1" ht="12" thickBot="1">
      <c r="A44" s="15" t="s">
        <v>45</v>
      </c>
      <c r="B44" s="16" t="s">
        <v>124</v>
      </c>
      <c r="C44" s="15"/>
      <c r="D44" s="17"/>
      <c r="E44" s="17"/>
      <c r="F44" s="17"/>
      <c r="G44" s="18">
        <v>0.1</v>
      </c>
      <c r="H44" s="27"/>
      <c r="I44" s="20"/>
    </row>
    <row r="45" spans="1:9" s="21" customFormat="1" ht="11.25">
      <c r="A45" s="38" t="s">
        <v>46</v>
      </c>
      <c r="B45" s="39" t="s">
        <v>47</v>
      </c>
      <c r="C45" s="40" t="s">
        <v>48</v>
      </c>
      <c r="D45" s="41">
        <v>0.5</v>
      </c>
      <c r="E45" s="41">
        <v>0.5</v>
      </c>
      <c r="F45" s="41">
        <v>0.5</v>
      </c>
      <c r="G45" s="29">
        <f>AVERAGE(D45:F45)</f>
        <v>0.5</v>
      </c>
      <c r="H45" s="84">
        <f>SUM(G45:G46)*G44*H17</f>
        <v>10</v>
      </c>
      <c r="I45" s="36"/>
    </row>
    <row r="46" spans="1:9" s="21" customFormat="1" ht="12" thickBot="1">
      <c r="A46" s="38" t="s">
        <v>49</v>
      </c>
      <c r="B46" s="39" t="s">
        <v>125</v>
      </c>
      <c r="C46" s="40" t="s">
        <v>48</v>
      </c>
      <c r="D46" s="41">
        <v>0.5</v>
      </c>
      <c r="E46" s="41">
        <v>0.5</v>
      </c>
      <c r="F46" s="41">
        <v>0.5</v>
      </c>
      <c r="G46" s="29">
        <f>AVERAGE(D46:F46)</f>
        <v>0.5</v>
      </c>
      <c r="H46" s="86"/>
      <c r="I46" s="36"/>
    </row>
    <row r="47" spans="1:9" s="21" customFormat="1" ht="12" thickBot="1">
      <c r="A47" s="15" t="s">
        <v>50</v>
      </c>
      <c r="B47" s="16" t="s">
        <v>126</v>
      </c>
      <c r="C47" s="15"/>
      <c r="D47" s="17"/>
      <c r="E47" s="17"/>
      <c r="F47" s="17"/>
      <c r="G47" s="18">
        <v>0.1</v>
      </c>
      <c r="H47" s="27"/>
      <c r="I47" s="20"/>
    </row>
    <row r="48" spans="1:9" s="21" customFormat="1" ht="22.5">
      <c r="A48" s="38" t="s">
        <v>51</v>
      </c>
      <c r="B48" s="39" t="s">
        <v>52</v>
      </c>
      <c r="C48" s="40" t="s">
        <v>34</v>
      </c>
      <c r="D48" s="41">
        <v>0.2</v>
      </c>
      <c r="E48" s="41">
        <v>0.2</v>
      </c>
      <c r="F48" s="41">
        <v>0.2</v>
      </c>
      <c r="G48" s="29">
        <f>AVERAGE(D48:F48)</f>
        <v>0.20000000000000004</v>
      </c>
      <c r="H48" s="84">
        <f>SUM(G48:G52)*G47*H17</f>
        <v>10</v>
      </c>
      <c r="I48" s="36"/>
    </row>
    <row r="49" spans="1:9" s="21" customFormat="1" ht="11.25">
      <c r="A49" s="38" t="s">
        <v>53</v>
      </c>
      <c r="B49" s="39" t="s">
        <v>54</v>
      </c>
      <c r="C49" s="40" t="s">
        <v>55</v>
      </c>
      <c r="D49" s="41">
        <v>0.3</v>
      </c>
      <c r="E49" s="41">
        <v>0.3</v>
      </c>
      <c r="F49" s="41">
        <v>0.3</v>
      </c>
      <c r="G49" s="29">
        <f>AVERAGE(D49:F49)</f>
        <v>0.3</v>
      </c>
      <c r="H49" s="85"/>
      <c r="I49" s="89"/>
    </row>
    <row r="50" spans="1:9" s="21" customFormat="1" ht="11.25">
      <c r="A50" s="38" t="s">
        <v>56</v>
      </c>
      <c r="B50" s="39" t="s">
        <v>57</v>
      </c>
      <c r="C50" s="40" t="s">
        <v>34</v>
      </c>
      <c r="D50" s="41">
        <v>0.2</v>
      </c>
      <c r="E50" s="41">
        <v>0.2</v>
      </c>
      <c r="F50" s="41">
        <v>0.2</v>
      </c>
      <c r="G50" s="29">
        <f>AVERAGE(D50:F50)</f>
        <v>0.20000000000000004</v>
      </c>
      <c r="H50" s="85"/>
      <c r="I50" s="90"/>
    </row>
    <row r="51" spans="1:9" s="21" customFormat="1" ht="11.25">
      <c r="A51" s="38" t="s">
        <v>58</v>
      </c>
      <c r="B51" s="39" t="s">
        <v>59</v>
      </c>
      <c r="C51" s="40" t="s">
        <v>60</v>
      </c>
      <c r="D51" s="41">
        <v>0.1</v>
      </c>
      <c r="E51" s="41">
        <v>0.1</v>
      </c>
      <c r="F51" s="41">
        <v>0.1</v>
      </c>
      <c r="G51" s="29">
        <f>AVERAGE(D51:F51)</f>
        <v>0.10000000000000002</v>
      </c>
      <c r="H51" s="85"/>
      <c r="I51" s="90"/>
    </row>
    <row r="52" spans="1:9" s="21" customFormat="1" ht="12" thickBot="1">
      <c r="A52" s="38" t="s">
        <v>61</v>
      </c>
      <c r="B52" s="39" t="s">
        <v>62</v>
      </c>
      <c r="C52" s="40" t="s">
        <v>34</v>
      </c>
      <c r="D52" s="41">
        <v>0.2</v>
      </c>
      <c r="E52" s="41">
        <v>0.2</v>
      </c>
      <c r="F52" s="41">
        <v>0.2</v>
      </c>
      <c r="G52" s="29">
        <f>AVERAGE(D52:F52)</f>
        <v>0.20000000000000004</v>
      </c>
      <c r="H52" s="86"/>
      <c r="I52" s="91"/>
    </row>
    <row r="53" spans="1:9" s="21" customFormat="1" ht="12" thickBot="1">
      <c r="A53" s="15" t="s">
        <v>63</v>
      </c>
      <c r="B53" s="16" t="s">
        <v>64</v>
      </c>
      <c r="C53" s="15"/>
      <c r="D53" s="17"/>
      <c r="E53" s="17"/>
      <c r="F53" s="17"/>
      <c r="G53" s="18">
        <v>0.05</v>
      </c>
      <c r="H53" s="27"/>
      <c r="I53" s="20"/>
    </row>
    <row r="54" spans="1:9" s="21" customFormat="1" ht="11.25">
      <c r="A54" s="22" t="s">
        <v>65</v>
      </c>
      <c r="B54" s="32" t="s">
        <v>66</v>
      </c>
      <c r="C54" s="24" t="s">
        <v>67</v>
      </c>
      <c r="D54" s="28">
        <v>0.5</v>
      </c>
      <c r="E54" s="28">
        <v>0.5</v>
      </c>
      <c r="F54" s="28">
        <v>0.5</v>
      </c>
      <c r="G54" s="29">
        <f>AVERAGE(D54:F54)</f>
        <v>0.5</v>
      </c>
      <c r="H54" s="84">
        <f>SUM(G54:G55)*G53*H17</f>
        <v>5</v>
      </c>
      <c r="I54" s="61"/>
    </row>
    <row r="55" spans="1:9" s="21" customFormat="1" ht="12" thickBot="1">
      <c r="A55" s="22" t="s">
        <v>68</v>
      </c>
      <c r="B55" s="32" t="s">
        <v>69</v>
      </c>
      <c r="C55" s="24" t="s">
        <v>67</v>
      </c>
      <c r="D55" s="28">
        <v>0.5</v>
      </c>
      <c r="E55" s="28">
        <v>0.5</v>
      </c>
      <c r="F55" s="28">
        <v>0.5</v>
      </c>
      <c r="G55" s="29">
        <f>AVERAGE(D55:F55)</f>
        <v>0.5</v>
      </c>
      <c r="H55" s="86"/>
      <c r="I55" s="61"/>
    </row>
    <row r="56" spans="1:9" s="21" customFormat="1" ht="12" thickBot="1">
      <c r="A56" s="15" t="s">
        <v>70</v>
      </c>
      <c r="B56" s="16" t="s">
        <v>71</v>
      </c>
      <c r="C56" s="15"/>
      <c r="D56" s="17"/>
      <c r="E56" s="17"/>
      <c r="F56" s="17"/>
      <c r="G56" s="18">
        <v>0.04</v>
      </c>
      <c r="H56" s="27"/>
      <c r="I56" s="20"/>
    </row>
    <row r="57" spans="1:11" s="21" customFormat="1" ht="11.25">
      <c r="A57" s="77"/>
      <c r="B57" s="32" t="s">
        <v>72</v>
      </c>
      <c r="C57" s="24" t="s">
        <v>36</v>
      </c>
      <c r="D57" s="28">
        <v>0</v>
      </c>
      <c r="E57" s="28">
        <v>0</v>
      </c>
      <c r="F57" s="28">
        <v>0</v>
      </c>
      <c r="G57" s="29">
        <f>AVERAGE(D57:F57)</f>
        <v>0</v>
      </c>
      <c r="H57" s="84">
        <f>SUM(G57:G59)*G56*H17</f>
        <v>4</v>
      </c>
      <c r="I57" s="61"/>
      <c r="K57" s="42"/>
    </row>
    <row r="58" spans="1:9" s="21" customFormat="1" ht="11.25">
      <c r="A58" s="87"/>
      <c r="B58" s="32" t="s">
        <v>73</v>
      </c>
      <c r="C58" s="24" t="s">
        <v>67</v>
      </c>
      <c r="D58" s="28">
        <v>0.5</v>
      </c>
      <c r="E58" s="28">
        <v>0.5</v>
      </c>
      <c r="F58" s="28">
        <v>0.5</v>
      </c>
      <c r="G58" s="29">
        <f>AVERAGE(D58:F58)</f>
        <v>0.5</v>
      </c>
      <c r="H58" s="85"/>
      <c r="I58" s="61"/>
    </row>
    <row r="59" spans="1:9" s="21" customFormat="1" ht="12" thickBot="1">
      <c r="A59" s="87"/>
      <c r="B59" s="32" t="s">
        <v>74</v>
      </c>
      <c r="C59" s="24" t="s">
        <v>67</v>
      </c>
      <c r="D59" s="28">
        <v>0.5</v>
      </c>
      <c r="E59" s="28">
        <v>0.5</v>
      </c>
      <c r="F59" s="28">
        <v>0.5</v>
      </c>
      <c r="G59" s="29">
        <f>AVERAGE(D59:F59)</f>
        <v>0.5</v>
      </c>
      <c r="H59" s="86"/>
      <c r="I59" s="26"/>
    </row>
    <row r="60" spans="1:9" s="21" customFormat="1" ht="12" thickBot="1">
      <c r="A60" s="15" t="s">
        <v>75</v>
      </c>
      <c r="B60" s="16" t="s">
        <v>76</v>
      </c>
      <c r="C60" s="15"/>
      <c r="D60" s="17"/>
      <c r="E60" s="17"/>
      <c r="F60" s="17"/>
      <c r="G60" s="18">
        <v>0.1</v>
      </c>
      <c r="H60" s="27"/>
      <c r="I60" s="20"/>
    </row>
    <row r="61" spans="1:9" s="21" customFormat="1" ht="11.25">
      <c r="A61" s="77"/>
      <c r="B61" s="23" t="s">
        <v>77</v>
      </c>
      <c r="C61" s="24">
        <v>1</v>
      </c>
      <c r="D61" s="28">
        <v>1</v>
      </c>
      <c r="E61" s="28">
        <v>1</v>
      </c>
      <c r="F61" s="28">
        <v>1</v>
      </c>
      <c r="G61" s="29">
        <f>AVERAGE(D61:F61)</f>
        <v>1</v>
      </c>
      <c r="H61" s="84">
        <f>SUM(G61:G64)*G60*H17</f>
        <v>10</v>
      </c>
      <c r="I61" s="61"/>
    </row>
    <row r="62" spans="1:10" s="21" customFormat="1" ht="11.25">
      <c r="A62" s="87"/>
      <c r="B62" s="23" t="s">
        <v>78</v>
      </c>
      <c r="C62" s="24">
        <v>0.75</v>
      </c>
      <c r="D62" s="28">
        <v>0</v>
      </c>
      <c r="E62" s="28">
        <v>0</v>
      </c>
      <c r="F62" s="28">
        <v>0</v>
      </c>
      <c r="G62" s="29">
        <f>AVERAGE(D62:F62)</f>
        <v>0</v>
      </c>
      <c r="H62" s="85"/>
      <c r="I62" s="61"/>
      <c r="J62" s="43"/>
    </row>
    <row r="63" spans="1:10" s="21" customFormat="1" ht="11.25">
      <c r="A63" s="87"/>
      <c r="B63" s="23" t="s">
        <v>79</v>
      </c>
      <c r="C63" s="24">
        <v>0.25</v>
      </c>
      <c r="D63" s="28">
        <v>0</v>
      </c>
      <c r="E63" s="28">
        <v>0</v>
      </c>
      <c r="F63" s="28">
        <v>0</v>
      </c>
      <c r="G63" s="29">
        <f>AVERAGE(D63:F63)</f>
        <v>0</v>
      </c>
      <c r="H63" s="85"/>
      <c r="I63" s="61"/>
      <c r="J63" s="43"/>
    </row>
    <row r="64" spans="1:9" s="21" customFormat="1" ht="12" thickBot="1">
      <c r="A64" s="87"/>
      <c r="B64" s="23" t="s">
        <v>80</v>
      </c>
      <c r="C64" s="24">
        <v>0</v>
      </c>
      <c r="D64" s="28">
        <v>0</v>
      </c>
      <c r="E64" s="28">
        <v>0</v>
      </c>
      <c r="F64" s="28">
        <v>0</v>
      </c>
      <c r="G64" s="29">
        <f>AVERAGE(D64:F64)</f>
        <v>0</v>
      </c>
      <c r="H64" s="86"/>
      <c r="I64" s="61"/>
    </row>
    <row r="65" spans="1:9" s="44" customFormat="1" ht="12" thickBot="1">
      <c r="A65" s="15" t="s">
        <v>81</v>
      </c>
      <c r="B65" s="16" t="s">
        <v>82</v>
      </c>
      <c r="C65" s="15"/>
      <c r="D65" s="17"/>
      <c r="E65" s="17"/>
      <c r="F65" s="17"/>
      <c r="G65" s="18">
        <v>0.04</v>
      </c>
      <c r="H65" s="27"/>
      <c r="I65" s="20"/>
    </row>
    <row r="66" spans="1:9" s="44" customFormat="1" ht="11.25">
      <c r="A66" s="38" t="s">
        <v>83</v>
      </c>
      <c r="B66" s="39" t="s">
        <v>84</v>
      </c>
      <c r="C66" s="40" t="s">
        <v>67</v>
      </c>
      <c r="D66" s="41">
        <v>0.5</v>
      </c>
      <c r="E66" s="41">
        <v>0.5</v>
      </c>
      <c r="F66" s="41">
        <v>0.5</v>
      </c>
      <c r="G66" s="29">
        <f>AVERAGE(D66:F66)</f>
        <v>0.5</v>
      </c>
      <c r="H66" s="84">
        <f>SUM(G66:G67)*G65*H17</f>
        <v>4</v>
      </c>
      <c r="I66" s="61"/>
    </row>
    <row r="67" spans="1:9" s="44" customFormat="1" ht="12" thickBot="1">
      <c r="A67" s="38" t="s">
        <v>85</v>
      </c>
      <c r="B67" s="39" t="s">
        <v>86</v>
      </c>
      <c r="C67" s="40" t="s">
        <v>67</v>
      </c>
      <c r="D67" s="41">
        <v>0.5</v>
      </c>
      <c r="E67" s="41">
        <v>0.5</v>
      </c>
      <c r="F67" s="41">
        <v>0.5</v>
      </c>
      <c r="G67" s="29">
        <f>AVERAGE(D67:F67)</f>
        <v>0.5</v>
      </c>
      <c r="H67" s="86"/>
      <c r="I67" s="61"/>
    </row>
    <row r="68" spans="1:9" s="21" customFormat="1" ht="21.75" thickBot="1">
      <c r="A68" s="15" t="s">
        <v>87</v>
      </c>
      <c r="B68" s="16" t="s">
        <v>142</v>
      </c>
      <c r="C68" s="15"/>
      <c r="D68" s="17"/>
      <c r="E68" s="17"/>
      <c r="F68" s="17"/>
      <c r="G68" s="18">
        <v>0.04</v>
      </c>
      <c r="H68" s="27"/>
      <c r="I68" s="20"/>
    </row>
    <row r="69" spans="1:9" s="21" customFormat="1" ht="11.25">
      <c r="A69" s="38" t="s">
        <v>88</v>
      </c>
      <c r="B69" s="39" t="s">
        <v>128</v>
      </c>
      <c r="C69" s="40" t="s">
        <v>67</v>
      </c>
      <c r="D69" s="41">
        <v>0.5</v>
      </c>
      <c r="E69" s="41">
        <v>0.5</v>
      </c>
      <c r="F69" s="41">
        <v>0.5</v>
      </c>
      <c r="G69" s="29">
        <f>AVERAGE(D69:F69)</f>
        <v>0.5</v>
      </c>
      <c r="H69" s="84">
        <f>SUM(G69:G70)*G68*H17</f>
        <v>4</v>
      </c>
      <c r="I69" s="61"/>
    </row>
    <row r="70" spans="1:9" s="21" customFormat="1" ht="12" thickBot="1">
      <c r="A70" s="38" t="s">
        <v>89</v>
      </c>
      <c r="B70" s="39" t="s">
        <v>127</v>
      </c>
      <c r="C70" s="40" t="s">
        <v>67</v>
      </c>
      <c r="D70" s="41">
        <v>0.5</v>
      </c>
      <c r="E70" s="41">
        <v>0.5</v>
      </c>
      <c r="F70" s="41">
        <v>0.5</v>
      </c>
      <c r="G70" s="29">
        <f>AVERAGE(D70:F70)</f>
        <v>0.5</v>
      </c>
      <c r="H70" s="86"/>
      <c r="I70" s="61"/>
    </row>
    <row r="71" spans="1:9" s="21" customFormat="1" ht="12" thickBot="1">
      <c r="A71" s="15" t="s">
        <v>90</v>
      </c>
      <c r="B71" s="16" t="s">
        <v>91</v>
      </c>
      <c r="C71" s="15"/>
      <c r="D71" s="17"/>
      <c r="E71" s="17"/>
      <c r="F71" s="17"/>
      <c r="G71" s="18">
        <v>0.09</v>
      </c>
      <c r="H71" s="27"/>
      <c r="I71" s="20"/>
    </row>
    <row r="72" spans="1:9" s="21" customFormat="1" ht="22.5">
      <c r="A72" s="38" t="s">
        <v>92</v>
      </c>
      <c r="B72" s="39" t="s">
        <v>93</v>
      </c>
      <c r="C72" s="40" t="s">
        <v>48</v>
      </c>
      <c r="D72" s="41">
        <v>0.5</v>
      </c>
      <c r="E72" s="41">
        <v>0.5</v>
      </c>
      <c r="F72" s="41">
        <v>0.5</v>
      </c>
      <c r="G72" s="45">
        <f>AVERAGE(D72:F72)</f>
        <v>0.5</v>
      </c>
      <c r="H72" s="84">
        <f>SUM(G72:G73)*G71*H17</f>
        <v>9</v>
      </c>
      <c r="I72" s="61"/>
    </row>
    <row r="73" spans="1:9" s="21" customFormat="1" ht="23.25" thickBot="1">
      <c r="A73" s="38" t="s">
        <v>94</v>
      </c>
      <c r="B73" s="39" t="s">
        <v>95</v>
      </c>
      <c r="C73" s="40" t="s">
        <v>48</v>
      </c>
      <c r="D73" s="41">
        <v>0.5</v>
      </c>
      <c r="E73" s="41">
        <v>0.5</v>
      </c>
      <c r="F73" s="41">
        <v>0.5</v>
      </c>
      <c r="G73" s="45">
        <f>AVERAGE(D73:F73)</f>
        <v>0.5</v>
      </c>
      <c r="H73" s="86"/>
      <c r="I73" s="61"/>
    </row>
    <row r="74" spans="1:9" s="21" customFormat="1" ht="12" thickBot="1">
      <c r="A74" s="15" t="s">
        <v>96</v>
      </c>
      <c r="B74" s="16" t="s">
        <v>97</v>
      </c>
      <c r="C74" s="15"/>
      <c r="D74" s="17"/>
      <c r="E74" s="17"/>
      <c r="F74" s="17"/>
      <c r="G74" s="18">
        <v>0.09</v>
      </c>
      <c r="H74" s="27"/>
      <c r="I74" s="20"/>
    </row>
    <row r="75" spans="1:9" s="21" customFormat="1" ht="22.5">
      <c r="A75" s="22" t="s">
        <v>98</v>
      </c>
      <c r="B75" s="23" t="s">
        <v>99</v>
      </c>
      <c r="C75" s="24" t="s">
        <v>100</v>
      </c>
      <c r="D75" s="28">
        <v>0.2</v>
      </c>
      <c r="E75" s="28">
        <v>0.2</v>
      </c>
      <c r="F75" s="28">
        <v>0.2</v>
      </c>
      <c r="G75" s="29">
        <f>AVERAGE(D75:F75)</f>
        <v>0.20000000000000004</v>
      </c>
      <c r="H75" s="84">
        <f>SUM(G75:G79)*G74*H17</f>
        <v>9.000000000000002</v>
      </c>
      <c r="I75" s="26"/>
    </row>
    <row r="76" spans="1:9" s="21" customFormat="1" ht="22.5">
      <c r="A76" s="22" t="s">
        <v>101</v>
      </c>
      <c r="B76" s="23" t="s">
        <v>102</v>
      </c>
      <c r="C76" s="24" t="s">
        <v>34</v>
      </c>
      <c r="D76" s="28">
        <v>0.2</v>
      </c>
      <c r="E76" s="28">
        <v>0.2</v>
      </c>
      <c r="F76" s="28">
        <v>0.2</v>
      </c>
      <c r="G76" s="29">
        <f>AVERAGE(D76:F76)</f>
        <v>0.20000000000000004</v>
      </c>
      <c r="H76" s="85"/>
      <c r="I76" s="26"/>
    </row>
    <row r="77" spans="1:9" s="21" customFormat="1" ht="22.5">
      <c r="A77" s="22" t="s">
        <v>103</v>
      </c>
      <c r="B77" s="23" t="s">
        <v>104</v>
      </c>
      <c r="C77" s="24" t="s">
        <v>100</v>
      </c>
      <c r="D77" s="28">
        <v>0.2</v>
      </c>
      <c r="E77" s="28">
        <v>0.2</v>
      </c>
      <c r="F77" s="28">
        <v>0.2</v>
      </c>
      <c r="G77" s="29">
        <f>AVERAGE(D77:F77)</f>
        <v>0.20000000000000004</v>
      </c>
      <c r="H77" s="85"/>
      <c r="I77" s="26"/>
    </row>
    <row r="78" spans="1:9" s="21" customFormat="1" ht="22.5">
      <c r="A78" s="22" t="s">
        <v>105</v>
      </c>
      <c r="B78" s="23" t="s">
        <v>106</v>
      </c>
      <c r="C78" s="24" t="s">
        <v>100</v>
      </c>
      <c r="D78" s="28">
        <v>0.2</v>
      </c>
      <c r="E78" s="28">
        <v>0.2</v>
      </c>
      <c r="F78" s="28">
        <v>0.2</v>
      </c>
      <c r="G78" s="29">
        <f>AVERAGE(D78:F78)</f>
        <v>0.20000000000000004</v>
      </c>
      <c r="H78" s="85"/>
      <c r="I78" s="26"/>
    </row>
    <row r="79" spans="1:9" s="21" customFormat="1" ht="23.25" thickBot="1">
      <c r="A79" s="22" t="s">
        <v>107</v>
      </c>
      <c r="B79" s="23" t="s">
        <v>108</v>
      </c>
      <c r="C79" s="24" t="s">
        <v>34</v>
      </c>
      <c r="D79" s="28">
        <v>0.2</v>
      </c>
      <c r="E79" s="28">
        <v>0.2</v>
      </c>
      <c r="F79" s="28">
        <v>0.2</v>
      </c>
      <c r="G79" s="29">
        <f>AVERAGE(D79:F79)</f>
        <v>0.20000000000000004</v>
      </c>
      <c r="H79" s="86"/>
      <c r="I79" s="26"/>
    </row>
    <row r="80" spans="1:9" s="21" customFormat="1" ht="12" thickBot="1">
      <c r="A80" s="15" t="s">
        <v>109</v>
      </c>
      <c r="B80" s="16" t="s">
        <v>110</v>
      </c>
      <c r="C80" s="15" t="s">
        <v>36</v>
      </c>
      <c r="D80" s="17"/>
      <c r="E80" s="17"/>
      <c r="F80" s="17"/>
      <c r="G80" s="18" t="s">
        <v>111</v>
      </c>
      <c r="H80" s="27"/>
      <c r="I80" s="20" t="s">
        <v>129</v>
      </c>
    </row>
    <row r="81" spans="1:9" s="21" customFormat="1" ht="21" thickBot="1">
      <c r="A81" s="92" t="s">
        <v>112</v>
      </c>
      <c r="B81" s="93"/>
      <c r="C81" s="93"/>
      <c r="D81" s="93"/>
      <c r="E81" s="93"/>
      <c r="F81" s="94"/>
      <c r="G81" s="46">
        <f>G74+G71+G68+G65+G60+G56+G53+G47+G44+G41+G37+G35+G27+G22+G18</f>
        <v>1</v>
      </c>
      <c r="H81" s="47">
        <f>H75+H72+H69+H66+H61+H57+H54+H48+H45+H42+H38+H36+H28+H23+H19</f>
        <v>100</v>
      </c>
      <c r="I81" s="48" t="s">
        <v>6</v>
      </c>
    </row>
    <row r="82" spans="1:9" ht="11.25">
      <c r="A82" s="98"/>
      <c r="B82" s="98"/>
      <c r="C82" s="98"/>
      <c r="D82" s="98"/>
      <c r="E82" s="98"/>
      <c r="F82" s="98"/>
      <c r="G82" s="98"/>
      <c r="H82" s="99"/>
      <c r="I82" s="98"/>
    </row>
    <row r="83" spans="1:7" s="6" customFormat="1" ht="25.5" customHeight="1">
      <c r="A83" s="95"/>
      <c r="B83" s="97"/>
      <c r="C83" s="97"/>
      <c r="D83" s="97"/>
      <c r="E83" s="97"/>
      <c r="F83" s="97"/>
      <c r="G83" s="97"/>
    </row>
    <row r="84" spans="1:7" s="6" customFormat="1" ht="24.75" customHeight="1">
      <c r="A84" s="95"/>
      <c r="B84" s="97"/>
      <c r="C84" s="97"/>
      <c r="D84" s="97"/>
      <c r="E84" s="97"/>
      <c r="F84" s="97"/>
      <c r="G84" s="97"/>
    </row>
  </sheetData>
  <mergeCells count="64">
    <mergeCell ref="F12:H12"/>
    <mergeCell ref="A84:G84"/>
    <mergeCell ref="A82:I82"/>
    <mergeCell ref="A83:G83"/>
    <mergeCell ref="H72:H73"/>
    <mergeCell ref="I72:I73"/>
    <mergeCell ref="H75:H79"/>
    <mergeCell ref="A81:F81"/>
    <mergeCell ref="A4:I4"/>
    <mergeCell ref="A14:I14"/>
    <mergeCell ref="A7:I7"/>
    <mergeCell ref="A8:I8"/>
    <mergeCell ref="A9:I9"/>
    <mergeCell ref="A10:I10"/>
    <mergeCell ref="A6:B6"/>
    <mergeCell ref="C11:E11"/>
    <mergeCell ref="F11:H11"/>
    <mergeCell ref="C12:E12"/>
    <mergeCell ref="H66:H67"/>
    <mergeCell ref="I66:I67"/>
    <mergeCell ref="H69:H70"/>
    <mergeCell ref="I69:I70"/>
    <mergeCell ref="A57:A59"/>
    <mergeCell ref="H57:H59"/>
    <mergeCell ref="I57:I58"/>
    <mergeCell ref="A61:A64"/>
    <mergeCell ref="H61:H64"/>
    <mergeCell ref="I61:I64"/>
    <mergeCell ref="H45:H46"/>
    <mergeCell ref="H48:H52"/>
    <mergeCell ref="I49:I52"/>
    <mergeCell ref="H54:H55"/>
    <mergeCell ref="I54:I55"/>
    <mergeCell ref="A38:A40"/>
    <mergeCell ref="H38:H40"/>
    <mergeCell ref="I38:I40"/>
    <mergeCell ref="A42:A43"/>
    <mergeCell ref="H42:H43"/>
    <mergeCell ref="I42:I43"/>
    <mergeCell ref="A28:A32"/>
    <mergeCell ref="B28:G28"/>
    <mergeCell ref="H28:H34"/>
    <mergeCell ref="I28:I32"/>
    <mergeCell ref="G19:G21"/>
    <mergeCell ref="H19:H21"/>
    <mergeCell ref="I19:I21"/>
    <mergeCell ref="A23:A26"/>
    <mergeCell ref="D23:D26"/>
    <mergeCell ref="E23:E26"/>
    <mergeCell ref="F23:F26"/>
    <mergeCell ref="G23:G26"/>
    <mergeCell ref="H23:H26"/>
    <mergeCell ref="I23:I26"/>
    <mergeCell ref="A19:A21"/>
    <mergeCell ref="D19:D21"/>
    <mergeCell ref="E19:E21"/>
    <mergeCell ref="F19:F21"/>
    <mergeCell ref="F16:F17"/>
    <mergeCell ref="G16:G17"/>
    <mergeCell ref="I16:I17"/>
    <mergeCell ref="A16:B17"/>
    <mergeCell ref="C16:C17"/>
    <mergeCell ref="D16:D17"/>
    <mergeCell ref="E16:E17"/>
  </mergeCells>
  <conditionalFormatting sqref="I45:I46">
    <cfRule type="cellIs" priority="1" dxfId="0" operator="equal" stopIfTrue="1">
      <formula>C45</formula>
    </cfRule>
  </conditionalFormatting>
  <printOptions horizontalCentered="1"/>
  <pageMargins left="0.2755905511811024" right="0.2755905511811024" top="0.5118110236220472" bottom="0.6692913385826772" header="0.2755905511811024" footer="0.5118110236220472"/>
  <pageSetup fitToHeight="0" fitToWidth="1" horizontalDpi="300" verticalDpi="300" orientation="landscape" paperSize="9" scale="70" r:id="rId2"/>
  <headerFooter alignWithMargins="0">
    <oddHeader>&amp;L&amp;"Times New Roman,Πλάγια"&amp;8ΑΝΗ ΑΑΕ ΟΤΑ&amp;C&amp;"Times New Roman,Πλάγια"&amp;8 1η ΠΡΟΚΥΡΗΞΗ Τ.Π. LEADER&amp;R&amp;"Times New Roman,Πλάγια"&amp;8ΦΥΛΛΟ ΑΞΙΟΛΟΓΗΣΗΣ L311, L312, L313</oddHeader>
    <oddFooter>&amp;C&amp;"Times New Roman,Κανονικά"&amp;8&amp;Z&amp;F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6">
      <selection activeCell="A57" sqref="A57:I57"/>
    </sheetView>
  </sheetViews>
  <sheetFormatPr defaultColWidth="64.625" defaultRowHeight="12.75"/>
  <cols>
    <col min="1" max="1" width="4.00390625" style="7" bestFit="1" customWidth="1"/>
    <col min="2" max="2" width="81.00390625" style="8" customWidth="1"/>
    <col min="3" max="3" width="11.875" style="9" customWidth="1"/>
    <col min="4" max="6" width="10.25390625" style="10" bestFit="1" customWidth="1"/>
    <col min="7" max="7" width="11.25390625" style="9" bestFit="1" customWidth="1"/>
    <col min="8" max="8" width="11.25390625" style="11" customWidth="1"/>
    <col min="9" max="9" width="57.125" style="12" customWidth="1"/>
    <col min="10" max="12" width="15.00390625" style="7" customWidth="1"/>
    <col min="13" max="16384" width="64.625" style="7" customWidth="1"/>
  </cols>
  <sheetData>
    <row r="1" spans="1:8" s="2" customFormat="1" ht="12.75">
      <c r="A1" s="1" t="s">
        <v>113</v>
      </c>
      <c r="B1" s="1"/>
      <c r="C1" s="1"/>
      <c r="D1" s="1"/>
      <c r="E1" s="1"/>
      <c r="F1" s="1"/>
      <c r="G1" s="1"/>
      <c r="H1" s="5"/>
    </row>
    <row r="2" spans="1:8" s="2" customFormat="1" ht="12.75">
      <c r="A2" s="1" t="s">
        <v>114</v>
      </c>
      <c r="B2" s="1"/>
      <c r="C2" s="1"/>
      <c r="D2" s="1"/>
      <c r="E2" s="1"/>
      <c r="F2" s="1"/>
      <c r="G2" s="1"/>
      <c r="H2" s="5"/>
    </row>
    <row r="3" spans="1:8" s="2" customFormat="1" ht="12.75">
      <c r="A3" s="1" t="s">
        <v>115</v>
      </c>
      <c r="B3" s="1"/>
      <c r="C3" s="1"/>
      <c r="D3" s="1"/>
      <c r="E3" s="1"/>
      <c r="F3" s="1"/>
      <c r="G3" s="1"/>
      <c r="H3" s="5"/>
    </row>
    <row r="4" spans="1:9" s="4" customFormat="1" ht="31.5" customHeight="1">
      <c r="A4" s="63" t="s">
        <v>162</v>
      </c>
      <c r="B4" s="63"/>
      <c r="C4" s="63"/>
      <c r="D4" s="63"/>
      <c r="E4" s="63"/>
      <c r="F4" s="63"/>
      <c r="G4" s="63"/>
      <c r="H4" s="63"/>
      <c r="I4" s="63"/>
    </row>
    <row r="5" spans="1:8" s="4" customFormat="1" ht="12.75">
      <c r="A5" s="1"/>
      <c r="B5" s="1"/>
      <c r="C5" s="1"/>
      <c r="D5" s="1"/>
      <c r="E5" s="1"/>
      <c r="F5" s="1"/>
      <c r="G5" s="1"/>
      <c r="H5" s="3"/>
    </row>
    <row r="6" spans="1:8" s="4" customFormat="1" ht="11.25" customHeight="1">
      <c r="A6" s="64" t="s">
        <v>116</v>
      </c>
      <c r="B6" s="64"/>
      <c r="C6" s="1"/>
      <c r="D6" s="1"/>
      <c r="E6" s="1"/>
      <c r="F6" s="1"/>
      <c r="G6" s="1"/>
      <c r="H6" s="3"/>
    </row>
    <row r="7" spans="1:9" s="4" customFormat="1" ht="15" customHeight="1">
      <c r="A7" s="65" t="s">
        <v>117</v>
      </c>
      <c r="B7" s="66"/>
      <c r="C7" s="66"/>
      <c r="D7" s="66"/>
      <c r="E7" s="66"/>
      <c r="F7" s="66"/>
      <c r="G7" s="66"/>
      <c r="H7" s="66"/>
      <c r="I7" s="67"/>
    </row>
    <row r="8" spans="1:9" s="4" customFormat="1" ht="15" customHeight="1">
      <c r="A8" s="65" t="s">
        <v>118</v>
      </c>
      <c r="B8" s="66"/>
      <c r="C8" s="66"/>
      <c r="D8" s="66"/>
      <c r="E8" s="66"/>
      <c r="F8" s="66"/>
      <c r="G8" s="66"/>
      <c r="H8" s="66"/>
      <c r="I8" s="67"/>
    </row>
    <row r="9" spans="1:9" s="4" customFormat="1" ht="15" customHeight="1">
      <c r="A9" s="65" t="s">
        <v>119</v>
      </c>
      <c r="B9" s="66"/>
      <c r="C9" s="66"/>
      <c r="D9" s="66"/>
      <c r="E9" s="66"/>
      <c r="F9" s="66"/>
      <c r="G9" s="66"/>
      <c r="H9" s="66"/>
      <c r="I9" s="67"/>
    </row>
    <row r="10" spans="1:9" s="4" customFormat="1" ht="15" customHeight="1">
      <c r="A10" s="65" t="s">
        <v>120</v>
      </c>
      <c r="B10" s="66"/>
      <c r="C10" s="66"/>
      <c r="D10" s="66"/>
      <c r="E10" s="66"/>
      <c r="F10" s="66"/>
      <c r="G10" s="66"/>
      <c r="H10" s="66"/>
      <c r="I10" s="67"/>
    </row>
    <row r="11" spans="1:9" s="4" customFormat="1" ht="25.5" customHeight="1">
      <c r="A11" s="55" t="s">
        <v>121</v>
      </c>
      <c r="B11" s="55"/>
      <c r="C11" s="108" t="s">
        <v>143</v>
      </c>
      <c r="D11" s="109"/>
      <c r="E11" s="110"/>
      <c r="F11" s="111"/>
      <c r="G11" s="111"/>
      <c r="H11" s="111"/>
      <c r="I11" s="56"/>
    </row>
    <row r="12" spans="1:9" s="4" customFormat="1" ht="25.5" customHeight="1">
      <c r="A12" s="55" t="s">
        <v>122</v>
      </c>
      <c r="B12" s="55"/>
      <c r="C12" s="108" t="s">
        <v>143</v>
      </c>
      <c r="D12" s="109"/>
      <c r="E12" s="110"/>
      <c r="F12" s="111"/>
      <c r="G12" s="111"/>
      <c r="H12" s="111"/>
      <c r="I12" s="56"/>
    </row>
    <row r="14" spans="1:9" ht="15" customHeight="1">
      <c r="A14" s="68" t="s">
        <v>166</v>
      </c>
      <c r="B14" s="69"/>
      <c r="C14" s="69"/>
      <c r="D14" s="69"/>
      <c r="E14" s="69"/>
      <c r="F14" s="69"/>
      <c r="G14" s="69"/>
      <c r="H14" s="69"/>
      <c r="I14" s="70"/>
    </row>
    <row r="16" spans="1:9" ht="31.5">
      <c r="A16" s="71" t="s">
        <v>0</v>
      </c>
      <c r="B16" s="72"/>
      <c r="C16" s="71" t="s">
        <v>1</v>
      </c>
      <c r="D16" s="71" t="s">
        <v>2</v>
      </c>
      <c r="E16" s="71" t="s">
        <v>3</v>
      </c>
      <c r="F16" s="71" t="s">
        <v>4</v>
      </c>
      <c r="G16" s="71" t="s">
        <v>5</v>
      </c>
      <c r="H16" s="13" t="s">
        <v>6</v>
      </c>
      <c r="I16" s="75" t="s">
        <v>7</v>
      </c>
    </row>
    <row r="17" spans="1:9" ht="11.25">
      <c r="A17" s="73"/>
      <c r="B17" s="74"/>
      <c r="C17" s="73"/>
      <c r="D17" s="73"/>
      <c r="E17" s="73"/>
      <c r="F17" s="73"/>
      <c r="G17" s="73"/>
      <c r="H17" s="14">
        <v>100</v>
      </c>
      <c r="I17" s="76"/>
    </row>
    <row r="18" spans="1:9" s="21" customFormat="1" ht="12" thickBot="1">
      <c r="A18" s="15" t="s">
        <v>8</v>
      </c>
      <c r="B18" s="16" t="s">
        <v>9</v>
      </c>
      <c r="C18" s="15"/>
      <c r="D18" s="17"/>
      <c r="E18" s="17"/>
      <c r="F18" s="17"/>
      <c r="G18" s="18">
        <v>0.05</v>
      </c>
      <c r="H18" s="19"/>
      <c r="I18" s="20"/>
    </row>
    <row r="19" spans="1:9" s="21" customFormat="1" ht="11.25">
      <c r="A19" s="77"/>
      <c r="B19" s="23" t="s">
        <v>10</v>
      </c>
      <c r="C19" s="24">
        <v>1</v>
      </c>
      <c r="D19" s="78">
        <v>1</v>
      </c>
      <c r="E19" s="78">
        <v>1</v>
      </c>
      <c r="F19" s="78">
        <v>1</v>
      </c>
      <c r="G19" s="81">
        <f>AVERAGE(D19:F21)</f>
        <v>1</v>
      </c>
      <c r="H19" s="84">
        <f>G19*G18*H17</f>
        <v>5</v>
      </c>
      <c r="I19" s="61"/>
    </row>
    <row r="20" spans="1:9" s="21" customFormat="1" ht="11.25">
      <c r="A20" s="77"/>
      <c r="B20" s="23" t="s">
        <v>11</v>
      </c>
      <c r="C20" s="24">
        <v>0.5</v>
      </c>
      <c r="D20" s="79"/>
      <c r="E20" s="79"/>
      <c r="F20" s="79"/>
      <c r="G20" s="82"/>
      <c r="H20" s="85"/>
      <c r="I20" s="61"/>
    </row>
    <row r="21" spans="1:9" s="21" customFormat="1" ht="12" thickBot="1">
      <c r="A21" s="77"/>
      <c r="B21" s="23" t="s">
        <v>12</v>
      </c>
      <c r="C21" s="24">
        <v>0</v>
      </c>
      <c r="D21" s="80"/>
      <c r="E21" s="80"/>
      <c r="F21" s="80"/>
      <c r="G21" s="83"/>
      <c r="H21" s="86"/>
      <c r="I21" s="61"/>
    </row>
    <row r="22" spans="1:9" s="21" customFormat="1" ht="12" thickBot="1">
      <c r="A22" s="15" t="s">
        <v>13</v>
      </c>
      <c r="B22" s="16" t="s">
        <v>14</v>
      </c>
      <c r="C22" s="15"/>
      <c r="D22" s="17"/>
      <c r="E22" s="17"/>
      <c r="F22" s="17"/>
      <c r="G22" s="18">
        <v>0.2</v>
      </c>
      <c r="H22" s="27"/>
      <c r="I22" s="20"/>
    </row>
    <row r="23" spans="1:9" s="21" customFormat="1" ht="11.25">
      <c r="A23" s="112"/>
      <c r="B23" s="23" t="s">
        <v>15</v>
      </c>
      <c r="C23" s="24">
        <v>0.8</v>
      </c>
      <c r="D23" s="78">
        <v>1</v>
      </c>
      <c r="E23" s="78">
        <v>1</v>
      </c>
      <c r="F23" s="78">
        <v>1</v>
      </c>
      <c r="G23" s="78">
        <f>AVERAGE(D23:F26)</f>
        <v>1</v>
      </c>
      <c r="H23" s="84">
        <f>G23*G22*H17</f>
        <v>20</v>
      </c>
      <c r="I23" s="61"/>
    </row>
    <row r="24" spans="1:9" s="21" customFormat="1" ht="12" customHeight="1">
      <c r="A24" s="113"/>
      <c r="B24" s="23" t="s">
        <v>16</v>
      </c>
      <c r="C24" s="24" t="s">
        <v>144</v>
      </c>
      <c r="D24" s="79"/>
      <c r="E24" s="79"/>
      <c r="F24" s="79"/>
      <c r="G24" s="79"/>
      <c r="H24" s="85"/>
      <c r="I24" s="61"/>
    </row>
    <row r="25" spans="1:9" s="21" customFormat="1" ht="12" customHeight="1">
      <c r="A25" s="113"/>
      <c r="B25" s="23" t="s">
        <v>18</v>
      </c>
      <c r="C25" s="24" t="s">
        <v>145</v>
      </c>
      <c r="D25" s="79"/>
      <c r="E25" s="79"/>
      <c r="F25" s="79"/>
      <c r="G25" s="79"/>
      <c r="H25" s="85"/>
      <c r="I25" s="61"/>
    </row>
    <row r="26" spans="1:9" s="21" customFormat="1" ht="12" customHeight="1">
      <c r="A26" s="113"/>
      <c r="B26" s="23" t="s">
        <v>20</v>
      </c>
      <c r="C26" s="24">
        <v>0</v>
      </c>
      <c r="D26" s="79"/>
      <c r="E26" s="79"/>
      <c r="F26" s="79"/>
      <c r="G26" s="79"/>
      <c r="H26" s="85"/>
      <c r="I26" s="61"/>
    </row>
    <row r="27" spans="1:9" s="21" customFormat="1" ht="12" customHeight="1">
      <c r="A27" s="114"/>
      <c r="B27" s="23" t="s">
        <v>146</v>
      </c>
      <c r="C27" s="57">
        <v>0.2</v>
      </c>
      <c r="D27" s="80"/>
      <c r="E27" s="80"/>
      <c r="F27" s="80"/>
      <c r="G27" s="80"/>
      <c r="H27" s="85"/>
      <c r="I27" s="26"/>
    </row>
    <row r="28" spans="1:9" s="21" customFormat="1" ht="21.75" thickBot="1">
      <c r="A28" s="15" t="s">
        <v>21</v>
      </c>
      <c r="B28" s="16" t="s">
        <v>123</v>
      </c>
      <c r="C28" s="18" t="s">
        <v>36</v>
      </c>
      <c r="D28" s="30"/>
      <c r="E28" s="30"/>
      <c r="F28" s="30"/>
      <c r="G28" s="18">
        <v>0.06</v>
      </c>
      <c r="H28" s="27"/>
      <c r="I28" s="20"/>
    </row>
    <row r="29" spans="1:9" s="21" customFormat="1" ht="12" thickBot="1">
      <c r="A29" s="31"/>
      <c r="B29" s="32" t="s">
        <v>37</v>
      </c>
      <c r="C29" s="33" t="s">
        <v>36</v>
      </c>
      <c r="D29" s="34">
        <v>1</v>
      </c>
      <c r="E29" s="34">
        <v>1</v>
      </c>
      <c r="F29" s="34">
        <v>1</v>
      </c>
      <c r="G29" s="34">
        <f>AVERAGE(D29:F29)</f>
        <v>1</v>
      </c>
      <c r="H29" s="35">
        <f>G29*G28*H17</f>
        <v>6</v>
      </c>
      <c r="I29" s="36"/>
    </row>
    <row r="30" spans="1:9" s="21" customFormat="1" ht="12" thickBot="1">
      <c r="A30" s="15" t="s">
        <v>35</v>
      </c>
      <c r="B30" s="16" t="s">
        <v>147</v>
      </c>
      <c r="C30" s="18"/>
      <c r="D30" s="30"/>
      <c r="E30" s="30"/>
      <c r="F30" s="30"/>
      <c r="G30" s="18">
        <v>0.12</v>
      </c>
      <c r="H30" s="27"/>
      <c r="I30" s="20"/>
    </row>
    <row r="31" spans="1:9" s="21" customFormat="1" ht="11.25">
      <c r="A31" s="77"/>
      <c r="B31" s="59">
        <v>5</v>
      </c>
      <c r="C31" s="58">
        <v>0</v>
      </c>
      <c r="D31" s="28">
        <v>0</v>
      </c>
      <c r="E31" s="28">
        <v>0</v>
      </c>
      <c r="F31" s="28">
        <v>0</v>
      </c>
      <c r="G31" s="29">
        <f>AVERAGE(D31:F31)</f>
        <v>0</v>
      </c>
      <c r="H31" s="84">
        <f>SUM(G31:G35)*G30*H17</f>
        <v>12</v>
      </c>
      <c r="I31" s="61"/>
    </row>
    <row r="32" spans="1:9" s="21" customFormat="1" ht="11.25">
      <c r="A32" s="77"/>
      <c r="B32" s="59" t="s">
        <v>148</v>
      </c>
      <c r="C32" s="58">
        <v>0.25</v>
      </c>
      <c r="D32" s="28">
        <v>0</v>
      </c>
      <c r="E32" s="28">
        <v>0</v>
      </c>
      <c r="F32" s="28">
        <v>0</v>
      </c>
      <c r="G32" s="29">
        <f>AVERAGE(D32:F32)</f>
        <v>0</v>
      </c>
      <c r="H32" s="85"/>
      <c r="I32" s="61"/>
    </row>
    <row r="33" spans="1:9" s="21" customFormat="1" ht="11.25">
      <c r="A33" s="77"/>
      <c r="B33" s="59" t="s">
        <v>149</v>
      </c>
      <c r="C33" s="58">
        <v>0.5</v>
      </c>
      <c r="D33" s="28">
        <v>0</v>
      </c>
      <c r="E33" s="28">
        <v>0</v>
      </c>
      <c r="F33" s="28">
        <v>0</v>
      </c>
      <c r="G33" s="29">
        <f>AVERAGE(D33:F33)</f>
        <v>0</v>
      </c>
      <c r="H33" s="85"/>
      <c r="I33" s="61"/>
    </row>
    <row r="34" spans="1:9" s="21" customFormat="1" ht="9.75" customHeight="1">
      <c r="A34" s="87"/>
      <c r="B34" s="59" t="s">
        <v>150</v>
      </c>
      <c r="C34" s="58">
        <v>0.75</v>
      </c>
      <c r="D34" s="28">
        <v>0</v>
      </c>
      <c r="E34" s="28">
        <v>0</v>
      </c>
      <c r="F34" s="28">
        <v>0</v>
      </c>
      <c r="G34" s="29">
        <f>AVERAGE(D34:F34)</f>
        <v>0</v>
      </c>
      <c r="H34" s="85"/>
      <c r="I34" s="61"/>
    </row>
    <row r="35" spans="1:9" s="21" customFormat="1" ht="12" thickBot="1">
      <c r="A35" s="87"/>
      <c r="B35" s="59" t="s">
        <v>151</v>
      </c>
      <c r="C35" s="58">
        <v>1</v>
      </c>
      <c r="D35" s="28">
        <v>1</v>
      </c>
      <c r="E35" s="28">
        <v>1</v>
      </c>
      <c r="F35" s="28">
        <v>1</v>
      </c>
      <c r="G35" s="29">
        <f>AVERAGE(D35:F35)</f>
        <v>1</v>
      </c>
      <c r="H35" s="86"/>
      <c r="I35" s="61"/>
    </row>
    <row r="36" spans="1:9" s="21" customFormat="1" ht="12" thickBot="1">
      <c r="A36" s="15" t="s">
        <v>45</v>
      </c>
      <c r="B36" s="52" t="s">
        <v>124</v>
      </c>
      <c r="C36" s="15"/>
      <c r="D36" s="17"/>
      <c r="E36" s="17"/>
      <c r="F36" s="17"/>
      <c r="G36" s="18">
        <v>0.08</v>
      </c>
      <c r="H36" s="27"/>
      <c r="I36" s="20"/>
    </row>
    <row r="37" spans="1:9" s="21" customFormat="1" ht="11.25">
      <c r="A37" s="38" t="s">
        <v>46</v>
      </c>
      <c r="B37" s="39" t="s">
        <v>47</v>
      </c>
      <c r="C37" s="40" t="s">
        <v>48</v>
      </c>
      <c r="D37" s="41">
        <v>0.5</v>
      </c>
      <c r="E37" s="41">
        <v>0.5</v>
      </c>
      <c r="F37" s="41">
        <v>0.5</v>
      </c>
      <c r="G37" s="29">
        <f>AVERAGE(D37:F37)</f>
        <v>0.5</v>
      </c>
      <c r="H37" s="84">
        <f>SUM(G37:G38)*G36*H17</f>
        <v>8</v>
      </c>
      <c r="I37" s="36"/>
    </row>
    <row r="38" spans="1:9" s="21" customFormat="1" ht="12" thickBot="1">
      <c r="A38" s="38" t="s">
        <v>49</v>
      </c>
      <c r="B38" s="39" t="s">
        <v>125</v>
      </c>
      <c r="C38" s="40" t="s">
        <v>48</v>
      </c>
      <c r="D38" s="41">
        <v>0.5</v>
      </c>
      <c r="E38" s="41">
        <v>0.5</v>
      </c>
      <c r="F38" s="41">
        <v>0.5</v>
      </c>
      <c r="G38" s="29">
        <f>AVERAGE(D38:F38)</f>
        <v>0.5</v>
      </c>
      <c r="H38" s="86"/>
      <c r="I38" s="36"/>
    </row>
    <row r="39" spans="1:9" s="21" customFormat="1" ht="12" thickBot="1">
      <c r="A39" s="15" t="s">
        <v>50</v>
      </c>
      <c r="B39" s="16" t="s">
        <v>64</v>
      </c>
      <c r="C39" s="15"/>
      <c r="D39" s="17"/>
      <c r="E39" s="17"/>
      <c r="F39" s="17"/>
      <c r="G39" s="18">
        <v>0.08</v>
      </c>
      <c r="H39" s="27"/>
      <c r="I39" s="20"/>
    </row>
    <row r="40" spans="1:9" s="21" customFormat="1" ht="11.25">
      <c r="A40" s="22" t="s">
        <v>51</v>
      </c>
      <c r="B40" s="32" t="s">
        <v>66</v>
      </c>
      <c r="C40" s="24" t="s">
        <v>67</v>
      </c>
      <c r="D40" s="28">
        <v>0.5</v>
      </c>
      <c r="E40" s="28">
        <v>0.5</v>
      </c>
      <c r="F40" s="28">
        <v>0.5</v>
      </c>
      <c r="G40" s="29">
        <f>AVERAGE(D40:F40)</f>
        <v>0.5</v>
      </c>
      <c r="H40" s="84">
        <f>SUM(G40:G41)*G39*H17</f>
        <v>8</v>
      </c>
      <c r="I40" s="61"/>
    </row>
    <row r="41" spans="1:9" s="21" customFormat="1" ht="12" thickBot="1">
      <c r="A41" s="22" t="s">
        <v>53</v>
      </c>
      <c r="B41" s="32" t="s">
        <v>69</v>
      </c>
      <c r="C41" s="24" t="s">
        <v>67</v>
      </c>
      <c r="D41" s="28">
        <v>0.5</v>
      </c>
      <c r="E41" s="28">
        <v>0.5</v>
      </c>
      <c r="F41" s="28">
        <v>0.5</v>
      </c>
      <c r="G41" s="29">
        <f>AVERAGE(D41:F41)</f>
        <v>0.5</v>
      </c>
      <c r="H41" s="86"/>
      <c r="I41" s="61"/>
    </row>
    <row r="42" spans="1:9" s="21" customFormat="1" ht="12" thickBot="1">
      <c r="A42" s="15" t="s">
        <v>63</v>
      </c>
      <c r="B42" s="16" t="s">
        <v>76</v>
      </c>
      <c r="C42" s="15"/>
      <c r="D42" s="17"/>
      <c r="E42" s="17"/>
      <c r="F42" s="17"/>
      <c r="G42" s="18">
        <v>0.15</v>
      </c>
      <c r="H42" s="27"/>
      <c r="I42" s="20"/>
    </row>
    <row r="43" spans="1:9" s="21" customFormat="1" ht="11.25">
      <c r="A43" s="77"/>
      <c r="B43" s="23" t="s">
        <v>77</v>
      </c>
      <c r="C43" s="24">
        <v>1</v>
      </c>
      <c r="D43" s="28">
        <v>1</v>
      </c>
      <c r="E43" s="28">
        <v>1</v>
      </c>
      <c r="F43" s="28">
        <v>1</v>
      </c>
      <c r="G43" s="29">
        <f>AVERAGE(D43:F43)</f>
        <v>1</v>
      </c>
      <c r="H43" s="84">
        <f>SUM(G43:G46)*G42*H17</f>
        <v>15</v>
      </c>
      <c r="I43" s="61"/>
    </row>
    <row r="44" spans="1:10" s="21" customFormat="1" ht="11.25">
      <c r="A44" s="87"/>
      <c r="B44" s="23" t="s">
        <v>78</v>
      </c>
      <c r="C44" s="24">
        <v>0.75</v>
      </c>
      <c r="D44" s="28">
        <v>0</v>
      </c>
      <c r="E44" s="28">
        <v>0</v>
      </c>
      <c r="F44" s="28">
        <v>0</v>
      </c>
      <c r="G44" s="29">
        <f>AVERAGE(D44:F44)</f>
        <v>0</v>
      </c>
      <c r="H44" s="85"/>
      <c r="I44" s="61"/>
      <c r="J44" s="43"/>
    </row>
    <row r="45" spans="1:10" s="21" customFormat="1" ht="11.25">
      <c r="A45" s="87"/>
      <c r="B45" s="23" t="s">
        <v>79</v>
      </c>
      <c r="C45" s="24">
        <v>0.25</v>
      </c>
      <c r="D45" s="28">
        <v>0</v>
      </c>
      <c r="E45" s="28">
        <v>0</v>
      </c>
      <c r="F45" s="28">
        <v>0</v>
      </c>
      <c r="G45" s="29">
        <f>AVERAGE(D45:F45)</f>
        <v>0</v>
      </c>
      <c r="H45" s="85"/>
      <c r="I45" s="61"/>
      <c r="J45" s="43"/>
    </row>
    <row r="46" spans="1:9" s="21" customFormat="1" ht="12" thickBot="1">
      <c r="A46" s="87"/>
      <c r="B46" s="23" t="s">
        <v>80</v>
      </c>
      <c r="C46" s="24">
        <v>0</v>
      </c>
      <c r="D46" s="28">
        <v>0</v>
      </c>
      <c r="E46" s="28">
        <v>0</v>
      </c>
      <c r="F46" s="28">
        <v>0</v>
      </c>
      <c r="G46" s="29">
        <f>AVERAGE(D46:F46)</f>
        <v>0</v>
      </c>
      <c r="H46" s="86"/>
      <c r="I46" s="61"/>
    </row>
    <row r="47" spans="1:9" s="44" customFormat="1" ht="12" thickBot="1">
      <c r="A47" s="15" t="s">
        <v>70</v>
      </c>
      <c r="B47" s="16" t="s">
        <v>82</v>
      </c>
      <c r="C47" s="15"/>
      <c r="D47" s="17"/>
      <c r="E47" s="17"/>
      <c r="F47" s="17"/>
      <c r="G47" s="18">
        <v>0.08</v>
      </c>
      <c r="H47" s="27"/>
      <c r="I47" s="20"/>
    </row>
    <row r="48" spans="1:9" s="44" customFormat="1" ht="11.25">
      <c r="A48" s="38" t="s">
        <v>152</v>
      </c>
      <c r="B48" s="39" t="s">
        <v>84</v>
      </c>
      <c r="C48" s="40" t="s">
        <v>67</v>
      </c>
      <c r="D48" s="41">
        <v>0.5</v>
      </c>
      <c r="E48" s="41">
        <v>0.5</v>
      </c>
      <c r="F48" s="41">
        <v>0.5</v>
      </c>
      <c r="G48" s="29">
        <f>AVERAGE(D48:F48)</f>
        <v>0.5</v>
      </c>
      <c r="H48" s="84">
        <f>SUM(G48:G49)*G47*H17</f>
        <v>8</v>
      </c>
      <c r="I48" s="61"/>
    </row>
    <row r="49" spans="1:9" s="44" customFormat="1" ht="12" thickBot="1">
      <c r="A49" s="38" t="s">
        <v>153</v>
      </c>
      <c r="B49" s="39" t="s">
        <v>86</v>
      </c>
      <c r="C49" s="40" t="s">
        <v>67</v>
      </c>
      <c r="D49" s="41">
        <v>0.5</v>
      </c>
      <c r="E49" s="41">
        <v>0.5</v>
      </c>
      <c r="F49" s="41">
        <v>0.5</v>
      </c>
      <c r="G49" s="29">
        <f>AVERAGE(D49:F49)</f>
        <v>0.5</v>
      </c>
      <c r="H49" s="86"/>
      <c r="I49" s="61"/>
    </row>
    <row r="50" spans="1:9" s="21" customFormat="1" ht="21.75" thickBot="1">
      <c r="A50" s="15" t="s">
        <v>75</v>
      </c>
      <c r="B50" s="16" t="s">
        <v>142</v>
      </c>
      <c r="C50" s="15"/>
      <c r="D50" s="17"/>
      <c r="E50" s="17"/>
      <c r="F50" s="17"/>
      <c r="G50" s="18">
        <v>0.08</v>
      </c>
      <c r="H50" s="27"/>
      <c r="I50" s="20"/>
    </row>
    <row r="51" spans="1:9" s="21" customFormat="1" ht="22.5">
      <c r="A51" s="38"/>
      <c r="B51" s="39" t="s">
        <v>142</v>
      </c>
      <c r="C51" s="40" t="s">
        <v>36</v>
      </c>
      <c r="D51" s="41">
        <v>1</v>
      </c>
      <c r="E51" s="41">
        <v>1</v>
      </c>
      <c r="F51" s="41">
        <v>1</v>
      </c>
      <c r="G51" s="29">
        <f>AVERAGE(D51:F51)</f>
        <v>1</v>
      </c>
      <c r="H51" s="25">
        <f>SUM(G51:G51)*G50*H17</f>
        <v>8</v>
      </c>
      <c r="I51" s="26"/>
    </row>
    <row r="52" spans="1:9" s="21" customFormat="1" ht="12" thickBot="1">
      <c r="A52" s="15" t="s">
        <v>90</v>
      </c>
      <c r="B52" s="16" t="s">
        <v>91</v>
      </c>
      <c r="C52" s="15"/>
      <c r="D52" s="17"/>
      <c r="E52" s="17"/>
      <c r="F52" s="17"/>
      <c r="G52" s="18">
        <v>0.1</v>
      </c>
      <c r="H52" s="27"/>
      <c r="I52" s="20"/>
    </row>
    <row r="53" spans="1:9" s="21" customFormat="1" ht="22.5">
      <c r="A53" s="38" t="s">
        <v>92</v>
      </c>
      <c r="B53" s="39" t="s">
        <v>93</v>
      </c>
      <c r="C53" s="40" t="s">
        <v>48</v>
      </c>
      <c r="D53" s="41">
        <v>0.5</v>
      </c>
      <c r="E53" s="41">
        <v>0.5</v>
      </c>
      <c r="F53" s="41">
        <v>0.5</v>
      </c>
      <c r="G53" s="45">
        <f>AVERAGE(D53:F53)</f>
        <v>0.5</v>
      </c>
      <c r="H53" s="84">
        <f>SUM(G53:G54)*G52*H17</f>
        <v>10</v>
      </c>
      <c r="I53" s="61"/>
    </row>
    <row r="54" spans="1:9" s="21" customFormat="1" ht="23.25" thickBot="1">
      <c r="A54" s="38" t="s">
        <v>94</v>
      </c>
      <c r="B54" s="39" t="s">
        <v>95</v>
      </c>
      <c r="C54" s="40" t="s">
        <v>48</v>
      </c>
      <c r="D54" s="41">
        <v>0.5</v>
      </c>
      <c r="E54" s="41">
        <v>0.5</v>
      </c>
      <c r="F54" s="41">
        <v>0.5</v>
      </c>
      <c r="G54" s="45">
        <f>AVERAGE(D54:F54)</f>
        <v>0.5</v>
      </c>
      <c r="H54" s="86"/>
      <c r="I54" s="61"/>
    </row>
    <row r="55" spans="1:9" s="21" customFormat="1" ht="12" thickBot="1">
      <c r="A55" s="15" t="s">
        <v>109</v>
      </c>
      <c r="B55" s="16" t="s">
        <v>110</v>
      </c>
      <c r="C55" s="15" t="s">
        <v>36</v>
      </c>
      <c r="D55" s="17"/>
      <c r="E55" s="17"/>
      <c r="F55" s="17"/>
      <c r="G55" s="18" t="s">
        <v>111</v>
      </c>
      <c r="H55" s="27"/>
      <c r="I55" s="20" t="s">
        <v>129</v>
      </c>
    </row>
    <row r="56" spans="1:9" s="21" customFormat="1" ht="21" thickBot="1">
      <c r="A56" s="92" t="s">
        <v>112</v>
      </c>
      <c r="B56" s="93"/>
      <c r="C56" s="93"/>
      <c r="D56" s="93"/>
      <c r="E56" s="93"/>
      <c r="F56" s="94"/>
      <c r="G56" s="46">
        <f>G52+G50+G47+G42+G39+G36+G30+G28+G22+G18</f>
        <v>1</v>
      </c>
      <c r="H56" s="47">
        <f>H53+H51+H48+H43+H40+H37+H31+H29+H23+H19</f>
        <v>100</v>
      </c>
      <c r="I56" s="48" t="s">
        <v>6</v>
      </c>
    </row>
    <row r="57" spans="1:9" ht="11.25">
      <c r="A57" s="98"/>
      <c r="B57" s="98"/>
      <c r="C57" s="98"/>
      <c r="D57" s="98"/>
      <c r="E57" s="98"/>
      <c r="F57" s="98"/>
      <c r="G57" s="98"/>
      <c r="H57" s="99"/>
      <c r="I57" s="98"/>
    </row>
  </sheetData>
  <mergeCells count="47">
    <mergeCell ref="G16:G17"/>
    <mergeCell ref="I16:I17"/>
    <mergeCell ref="C16:C17"/>
    <mergeCell ref="D16:D17"/>
    <mergeCell ref="C11:E11"/>
    <mergeCell ref="F11:H11"/>
    <mergeCell ref="C12:E12"/>
    <mergeCell ref="F12:H12"/>
    <mergeCell ref="A57:I57"/>
    <mergeCell ref="H53:H54"/>
    <mergeCell ref="I53:I54"/>
    <mergeCell ref="A56:F56"/>
    <mergeCell ref="H48:H49"/>
    <mergeCell ref="I48:I49"/>
    <mergeCell ref="A43:A46"/>
    <mergeCell ref="H43:H46"/>
    <mergeCell ref="I43:I46"/>
    <mergeCell ref="H37:H38"/>
    <mergeCell ref="H40:H41"/>
    <mergeCell ref="I40:I41"/>
    <mergeCell ref="A31:A35"/>
    <mergeCell ref="H31:H35"/>
    <mergeCell ref="I31:I35"/>
    <mergeCell ref="D23:D27"/>
    <mergeCell ref="E23:E27"/>
    <mergeCell ref="F23:F27"/>
    <mergeCell ref="G23:G27"/>
    <mergeCell ref="H23:H27"/>
    <mergeCell ref="A23:A27"/>
    <mergeCell ref="I19:I21"/>
    <mergeCell ref="I23:I26"/>
    <mergeCell ref="A19:A21"/>
    <mergeCell ref="D19:D21"/>
    <mergeCell ref="E19:E21"/>
    <mergeCell ref="F19:F21"/>
    <mergeCell ref="G19:G21"/>
    <mergeCell ref="H19:H21"/>
    <mergeCell ref="E16:E17"/>
    <mergeCell ref="F16:F17"/>
    <mergeCell ref="A4:I4"/>
    <mergeCell ref="A6:B6"/>
    <mergeCell ref="A7:I7"/>
    <mergeCell ref="A8:I8"/>
    <mergeCell ref="A9:I9"/>
    <mergeCell ref="A10:I10"/>
    <mergeCell ref="A14:I14"/>
    <mergeCell ref="A16:B17"/>
  </mergeCells>
  <conditionalFormatting sqref="I37:I38">
    <cfRule type="cellIs" priority="1" dxfId="0" operator="equal" stopIfTrue="1">
      <formula>C37</formula>
    </cfRule>
  </conditionalFormatting>
  <printOptions horizontalCentered="1"/>
  <pageMargins left="0.2755905511811024" right="0.2755905511811024" top="0.42" bottom="0.6692913385826772" header="0.28" footer="0.5118110236220472"/>
  <pageSetup fitToHeight="0" fitToWidth="1" horizontalDpi="300" verticalDpi="300" orientation="landscape" paperSize="9" scale="70" r:id="rId2"/>
  <headerFooter alignWithMargins="0">
    <oddHeader>&amp;L&amp;"Times New Roman,Πλάγια"&amp;8ΑΝ.Η. ΑΑΕ ΟΤΑ&amp;C&amp;"Times New Roman,Πλάγια"&amp;8 1η ΠΡΟΚΗΡΥΞΗ Τ.Π. LEADER&amp;R&amp;"Times New Roman,Πλάγια"&amp;8ΦΥΛΛΟ ΑΞΙΟΛΟΓΗΣΗΣ L312-5</oddHeader>
    <oddFooter>&amp;C&amp;"Times New Roman,Πλάγια"&amp;8&amp;Z&amp;F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7">
      <selection activeCell="A53" sqref="A53:I53"/>
    </sheetView>
  </sheetViews>
  <sheetFormatPr defaultColWidth="64.625" defaultRowHeight="12.75"/>
  <cols>
    <col min="1" max="1" width="4.00390625" style="7" bestFit="1" customWidth="1"/>
    <col min="2" max="2" width="81.00390625" style="8" customWidth="1"/>
    <col min="3" max="3" width="11.875" style="9" customWidth="1"/>
    <col min="4" max="6" width="10.25390625" style="10" bestFit="1" customWidth="1"/>
    <col min="7" max="7" width="11.25390625" style="9" bestFit="1" customWidth="1"/>
    <col min="8" max="8" width="11.25390625" style="11" customWidth="1"/>
    <col min="9" max="9" width="57.125" style="12" customWidth="1"/>
    <col min="10" max="12" width="15.00390625" style="7" customWidth="1"/>
    <col min="13" max="16384" width="64.625" style="7" customWidth="1"/>
  </cols>
  <sheetData>
    <row r="1" spans="1:8" s="2" customFormat="1" ht="12.75">
      <c r="A1" s="1" t="s">
        <v>113</v>
      </c>
      <c r="B1" s="1"/>
      <c r="C1" s="1"/>
      <c r="D1" s="1"/>
      <c r="E1" s="1"/>
      <c r="F1" s="1"/>
      <c r="G1" s="1"/>
      <c r="H1" s="5"/>
    </row>
    <row r="2" spans="1:8" s="2" customFormat="1" ht="12.75">
      <c r="A2" s="1" t="s">
        <v>114</v>
      </c>
      <c r="B2" s="1"/>
      <c r="C2" s="1"/>
      <c r="D2" s="1"/>
      <c r="E2" s="1"/>
      <c r="F2" s="1"/>
      <c r="G2" s="1"/>
      <c r="H2" s="5"/>
    </row>
    <row r="3" spans="1:8" s="2" customFormat="1" ht="12.75">
      <c r="A3" s="1" t="s">
        <v>115</v>
      </c>
      <c r="B3" s="1"/>
      <c r="C3" s="1"/>
      <c r="D3" s="1"/>
      <c r="E3" s="1"/>
      <c r="F3" s="1"/>
      <c r="G3" s="1"/>
      <c r="H3" s="5"/>
    </row>
    <row r="4" spans="1:9" s="4" customFormat="1" ht="31.5" customHeight="1">
      <c r="A4" s="63" t="s">
        <v>162</v>
      </c>
      <c r="B4" s="63"/>
      <c r="C4" s="63"/>
      <c r="D4" s="63"/>
      <c r="E4" s="63"/>
      <c r="F4" s="63"/>
      <c r="G4" s="63"/>
      <c r="H4" s="63"/>
      <c r="I4" s="63"/>
    </row>
    <row r="5" spans="1:8" s="4" customFormat="1" ht="12.75">
      <c r="A5" s="1"/>
      <c r="B5" s="1"/>
      <c r="C5" s="1"/>
      <c r="D5" s="1"/>
      <c r="E5" s="1"/>
      <c r="F5" s="1"/>
      <c r="G5" s="1"/>
      <c r="H5" s="3"/>
    </row>
    <row r="6" spans="1:8" s="4" customFormat="1" ht="11.25" customHeight="1">
      <c r="A6" s="64" t="s">
        <v>116</v>
      </c>
      <c r="B6" s="64"/>
      <c r="C6" s="1"/>
      <c r="D6" s="1"/>
      <c r="E6" s="1"/>
      <c r="F6" s="1"/>
      <c r="G6" s="1"/>
      <c r="H6" s="3"/>
    </row>
    <row r="7" spans="1:9" s="4" customFormat="1" ht="15" customHeight="1">
      <c r="A7" s="65" t="s">
        <v>117</v>
      </c>
      <c r="B7" s="66"/>
      <c r="C7" s="66"/>
      <c r="D7" s="66"/>
      <c r="E7" s="66"/>
      <c r="F7" s="66"/>
      <c r="G7" s="66"/>
      <c r="H7" s="66"/>
      <c r="I7" s="67"/>
    </row>
    <row r="8" spans="1:9" s="4" customFormat="1" ht="15" customHeight="1">
      <c r="A8" s="65" t="s">
        <v>118</v>
      </c>
      <c r="B8" s="66"/>
      <c r="C8" s="66"/>
      <c r="D8" s="66"/>
      <c r="E8" s="66"/>
      <c r="F8" s="66"/>
      <c r="G8" s="66"/>
      <c r="H8" s="66"/>
      <c r="I8" s="67"/>
    </row>
    <row r="9" spans="1:9" s="4" customFormat="1" ht="15" customHeight="1">
      <c r="A9" s="65" t="s">
        <v>119</v>
      </c>
      <c r="B9" s="66"/>
      <c r="C9" s="66"/>
      <c r="D9" s="66"/>
      <c r="E9" s="66"/>
      <c r="F9" s="66"/>
      <c r="G9" s="66"/>
      <c r="H9" s="66"/>
      <c r="I9" s="67"/>
    </row>
    <row r="10" spans="1:9" s="4" customFormat="1" ht="15" customHeight="1">
      <c r="A10" s="65" t="s">
        <v>120</v>
      </c>
      <c r="B10" s="66"/>
      <c r="C10" s="66"/>
      <c r="D10" s="66"/>
      <c r="E10" s="66"/>
      <c r="F10" s="66"/>
      <c r="G10" s="66"/>
      <c r="H10" s="66"/>
      <c r="I10" s="67"/>
    </row>
    <row r="11" spans="1:9" s="4" customFormat="1" ht="25.5" customHeight="1">
      <c r="A11" s="55" t="s">
        <v>121</v>
      </c>
      <c r="B11" s="55"/>
      <c r="C11" s="108" t="s">
        <v>143</v>
      </c>
      <c r="D11" s="109"/>
      <c r="E11" s="110"/>
      <c r="F11" s="111"/>
      <c r="G11" s="111"/>
      <c r="H11" s="111"/>
      <c r="I11" s="56"/>
    </row>
    <row r="12" spans="1:9" s="4" customFormat="1" ht="25.5" customHeight="1">
      <c r="A12" s="55" t="s">
        <v>122</v>
      </c>
      <c r="B12" s="55"/>
      <c r="C12" s="108" t="s">
        <v>143</v>
      </c>
      <c r="D12" s="109"/>
      <c r="E12" s="110"/>
      <c r="F12" s="111"/>
      <c r="G12" s="111"/>
      <c r="H12" s="111"/>
      <c r="I12" s="56"/>
    </row>
    <row r="14" spans="1:9" ht="26.25" customHeight="1">
      <c r="A14" s="68" t="s">
        <v>165</v>
      </c>
      <c r="B14" s="69"/>
      <c r="C14" s="69"/>
      <c r="D14" s="69"/>
      <c r="E14" s="69"/>
      <c r="F14" s="69"/>
      <c r="G14" s="69"/>
      <c r="H14" s="69"/>
      <c r="I14" s="70"/>
    </row>
    <row r="16" spans="1:9" ht="31.5">
      <c r="A16" s="71" t="s">
        <v>0</v>
      </c>
      <c r="B16" s="72"/>
      <c r="C16" s="71" t="s">
        <v>1</v>
      </c>
      <c r="D16" s="71" t="s">
        <v>2</v>
      </c>
      <c r="E16" s="71" t="s">
        <v>3</v>
      </c>
      <c r="F16" s="71" t="s">
        <v>4</v>
      </c>
      <c r="G16" s="71" t="s">
        <v>5</v>
      </c>
      <c r="H16" s="13" t="s">
        <v>6</v>
      </c>
      <c r="I16" s="75" t="s">
        <v>7</v>
      </c>
    </row>
    <row r="17" spans="1:9" ht="11.25">
      <c r="A17" s="73"/>
      <c r="B17" s="74"/>
      <c r="C17" s="73"/>
      <c r="D17" s="73"/>
      <c r="E17" s="73"/>
      <c r="F17" s="73"/>
      <c r="G17" s="73"/>
      <c r="H17" s="14">
        <v>100</v>
      </c>
      <c r="I17" s="76"/>
    </row>
    <row r="18" spans="1:9" s="21" customFormat="1" ht="12" thickBot="1">
      <c r="A18" s="15" t="s">
        <v>8</v>
      </c>
      <c r="B18" s="16" t="s">
        <v>9</v>
      </c>
      <c r="C18" s="15"/>
      <c r="D18" s="17"/>
      <c r="E18" s="17"/>
      <c r="F18" s="17"/>
      <c r="G18" s="18">
        <v>0.05</v>
      </c>
      <c r="H18" s="19"/>
      <c r="I18" s="20"/>
    </row>
    <row r="19" spans="1:9" s="21" customFormat="1" ht="11.25">
      <c r="A19" s="77"/>
      <c r="B19" s="23" t="s">
        <v>10</v>
      </c>
      <c r="C19" s="24">
        <v>1</v>
      </c>
      <c r="D19" s="78">
        <v>1</v>
      </c>
      <c r="E19" s="78">
        <v>1</v>
      </c>
      <c r="F19" s="78">
        <v>1</v>
      </c>
      <c r="G19" s="81">
        <f>AVERAGE(D19:F21)</f>
        <v>1</v>
      </c>
      <c r="H19" s="84">
        <f>G19*G18*H17</f>
        <v>5</v>
      </c>
      <c r="I19" s="61"/>
    </row>
    <row r="20" spans="1:9" s="21" customFormat="1" ht="11.25">
      <c r="A20" s="77"/>
      <c r="B20" s="23" t="s">
        <v>11</v>
      </c>
      <c r="C20" s="24">
        <v>0.5</v>
      </c>
      <c r="D20" s="79"/>
      <c r="E20" s="79"/>
      <c r="F20" s="79"/>
      <c r="G20" s="82"/>
      <c r="H20" s="85"/>
      <c r="I20" s="61"/>
    </row>
    <row r="21" spans="1:9" s="21" customFormat="1" ht="12" thickBot="1">
      <c r="A21" s="77"/>
      <c r="B21" s="23" t="s">
        <v>12</v>
      </c>
      <c r="C21" s="24">
        <v>0</v>
      </c>
      <c r="D21" s="80"/>
      <c r="E21" s="80"/>
      <c r="F21" s="80"/>
      <c r="G21" s="83"/>
      <c r="H21" s="86"/>
      <c r="I21" s="61"/>
    </row>
    <row r="22" spans="1:9" s="21" customFormat="1" ht="12" thickBot="1">
      <c r="A22" s="15" t="s">
        <v>13</v>
      </c>
      <c r="B22" s="16" t="s">
        <v>14</v>
      </c>
      <c r="C22" s="15"/>
      <c r="D22" s="17"/>
      <c r="E22" s="17"/>
      <c r="F22" s="17"/>
      <c r="G22" s="18">
        <v>0.25</v>
      </c>
      <c r="H22" s="27"/>
      <c r="I22" s="20"/>
    </row>
    <row r="23" spans="1:9" s="21" customFormat="1" ht="22.5">
      <c r="A23" s="77"/>
      <c r="B23" s="23" t="s">
        <v>154</v>
      </c>
      <c r="C23" s="24">
        <v>1</v>
      </c>
      <c r="D23" s="78">
        <v>1</v>
      </c>
      <c r="E23" s="78">
        <v>1</v>
      </c>
      <c r="F23" s="78">
        <v>1</v>
      </c>
      <c r="G23" s="81">
        <f>AVERAGE(D23:F26)</f>
        <v>1</v>
      </c>
      <c r="H23" s="84">
        <f>G23*G22*H17</f>
        <v>25</v>
      </c>
      <c r="I23" s="61"/>
    </row>
    <row r="24" spans="1:9" s="21" customFormat="1" ht="11.25">
      <c r="A24" s="77"/>
      <c r="B24" s="23" t="s">
        <v>16</v>
      </c>
      <c r="C24" s="24" t="s">
        <v>17</v>
      </c>
      <c r="D24" s="79"/>
      <c r="E24" s="79"/>
      <c r="F24" s="79"/>
      <c r="G24" s="82"/>
      <c r="H24" s="85"/>
      <c r="I24" s="61"/>
    </row>
    <row r="25" spans="1:9" s="21" customFormat="1" ht="11.25">
      <c r="A25" s="77"/>
      <c r="B25" s="23" t="s">
        <v>18</v>
      </c>
      <c r="C25" s="24" t="s">
        <v>19</v>
      </c>
      <c r="D25" s="79"/>
      <c r="E25" s="79"/>
      <c r="F25" s="79"/>
      <c r="G25" s="82"/>
      <c r="H25" s="85"/>
      <c r="I25" s="61"/>
    </row>
    <row r="26" spans="1:9" s="21" customFormat="1" ht="12" thickBot="1">
      <c r="A26" s="77"/>
      <c r="B26" s="23" t="s">
        <v>20</v>
      </c>
      <c r="C26" s="24">
        <v>0</v>
      </c>
      <c r="D26" s="80"/>
      <c r="E26" s="80"/>
      <c r="F26" s="80"/>
      <c r="G26" s="83"/>
      <c r="H26" s="86"/>
      <c r="I26" s="61"/>
    </row>
    <row r="27" spans="1:9" s="21" customFormat="1" ht="21.75" thickBot="1">
      <c r="A27" s="15" t="s">
        <v>21</v>
      </c>
      <c r="B27" s="16" t="s">
        <v>123</v>
      </c>
      <c r="C27" s="18" t="s">
        <v>36</v>
      </c>
      <c r="D27" s="30"/>
      <c r="E27" s="30"/>
      <c r="F27" s="30"/>
      <c r="G27" s="18">
        <v>0.03</v>
      </c>
      <c r="H27" s="27"/>
      <c r="I27" s="20"/>
    </row>
    <row r="28" spans="1:9" s="21" customFormat="1" ht="23.25" thickBot="1">
      <c r="A28" s="31"/>
      <c r="B28" s="32" t="s">
        <v>155</v>
      </c>
      <c r="C28" s="33" t="s">
        <v>36</v>
      </c>
      <c r="D28" s="34">
        <v>1</v>
      </c>
      <c r="E28" s="34">
        <v>1</v>
      </c>
      <c r="F28" s="34">
        <v>1</v>
      </c>
      <c r="G28" s="34">
        <f>AVERAGE(D28:F28)</f>
        <v>1</v>
      </c>
      <c r="H28" s="35">
        <f>G28*G27*H17</f>
        <v>3</v>
      </c>
      <c r="I28" s="36"/>
    </row>
    <row r="29" spans="1:9" s="21" customFormat="1" ht="12" thickBot="1">
      <c r="A29" s="15" t="s">
        <v>35</v>
      </c>
      <c r="B29" s="16" t="s">
        <v>156</v>
      </c>
      <c r="C29" s="18"/>
      <c r="D29" s="30"/>
      <c r="E29" s="30"/>
      <c r="F29" s="30"/>
      <c r="G29" s="18">
        <v>0.02</v>
      </c>
      <c r="H29" s="27"/>
      <c r="I29" s="20"/>
    </row>
    <row r="30" spans="1:9" s="21" customFormat="1" ht="12" thickBot="1">
      <c r="A30" s="37"/>
      <c r="B30" s="23" t="s">
        <v>156</v>
      </c>
      <c r="C30" s="24" t="s">
        <v>36</v>
      </c>
      <c r="D30" s="28">
        <v>1</v>
      </c>
      <c r="E30" s="28">
        <v>1</v>
      </c>
      <c r="F30" s="28">
        <v>1</v>
      </c>
      <c r="G30" s="29">
        <f>AVERAGE(D30:F30)</f>
        <v>1</v>
      </c>
      <c r="H30" s="35">
        <f>G30*G29*H17</f>
        <v>2</v>
      </c>
      <c r="I30" s="26"/>
    </row>
    <row r="31" spans="1:9" s="21" customFormat="1" ht="12" thickBot="1">
      <c r="A31" s="15" t="s">
        <v>45</v>
      </c>
      <c r="B31" s="16" t="s">
        <v>124</v>
      </c>
      <c r="C31" s="15"/>
      <c r="D31" s="17"/>
      <c r="E31" s="17"/>
      <c r="F31" s="17"/>
      <c r="G31" s="18">
        <v>0.2</v>
      </c>
      <c r="H31" s="27"/>
      <c r="I31" s="20"/>
    </row>
    <row r="32" spans="1:9" s="21" customFormat="1" ht="33.75">
      <c r="A32" s="38" t="s">
        <v>46</v>
      </c>
      <c r="B32" s="39" t="s">
        <v>47</v>
      </c>
      <c r="C32" s="40" t="s">
        <v>160</v>
      </c>
      <c r="D32" s="41">
        <v>0.5</v>
      </c>
      <c r="E32" s="41">
        <v>0.5</v>
      </c>
      <c r="F32" s="41">
        <v>0.5</v>
      </c>
      <c r="G32" s="29">
        <f>AVERAGE(D32:F32)</f>
        <v>0.5</v>
      </c>
      <c r="H32" s="84">
        <f>SUM(G32:G33)*G31*H17</f>
        <v>20</v>
      </c>
      <c r="I32" s="36"/>
    </row>
    <row r="33" spans="1:9" s="21" customFormat="1" ht="33.75">
      <c r="A33" s="38" t="s">
        <v>49</v>
      </c>
      <c r="B33" s="39" t="s">
        <v>125</v>
      </c>
      <c r="C33" s="40" t="s">
        <v>160</v>
      </c>
      <c r="D33" s="41">
        <v>0.5</v>
      </c>
      <c r="E33" s="41">
        <v>0.5</v>
      </c>
      <c r="F33" s="41">
        <v>0.5</v>
      </c>
      <c r="G33" s="29">
        <f>AVERAGE(D33:F33)</f>
        <v>0.5</v>
      </c>
      <c r="H33" s="85"/>
      <c r="I33" s="36"/>
    </row>
    <row r="34" spans="1:9" s="21" customFormat="1" ht="12" customHeight="1">
      <c r="A34" s="38" t="s">
        <v>157</v>
      </c>
      <c r="B34" s="39" t="s">
        <v>158</v>
      </c>
      <c r="C34" s="40" t="s">
        <v>159</v>
      </c>
      <c r="D34" s="41">
        <v>0</v>
      </c>
      <c r="E34" s="41">
        <v>0</v>
      </c>
      <c r="F34" s="41">
        <v>0</v>
      </c>
      <c r="G34" s="29">
        <f>AVERAGE(D34:F34)</f>
        <v>0</v>
      </c>
      <c r="H34" s="85"/>
      <c r="I34" s="36"/>
    </row>
    <row r="35" spans="1:9" s="21" customFormat="1" ht="12" thickBot="1">
      <c r="A35" s="15" t="s">
        <v>50</v>
      </c>
      <c r="B35" s="16" t="s">
        <v>163</v>
      </c>
      <c r="C35" s="15"/>
      <c r="D35" s="17"/>
      <c r="E35" s="17"/>
      <c r="F35" s="17"/>
      <c r="G35" s="18">
        <v>0.06</v>
      </c>
      <c r="H35" s="27"/>
      <c r="I35" s="20"/>
    </row>
    <row r="36" spans="1:11" s="21" customFormat="1" ht="11.25">
      <c r="A36" s="77"/>
      <c r="B36" s="32" t="s">
        <v>72</v>
      </c>
      <c r="C36" s="24" t="s">
        <v>36</v>
      </c>
      <c r="D36" s="28">
        <v>0</v>
      </c>
      <c r="E36" s="28">
        <v>0</v>
      </c>
      <c r="F36" s="28">
        <v>0</v>
      </c>
      <c r="G36" s="29">
        <f>AVERAGE(D36:F36)</f>
        <v>0</v>
      </c>
      <c r="H36" s="84">
        <f>SUM(G36:G38)*G35*H17</f>
        <v>6</v>
      </c>
      <c r="I36" s="61"/>
      <c r="K36" s="42"/>
    </row>
    <row r="37" spans="1:9" s="21" customFormat="1" ht="11.25">
      <c r="A37" s="87"/>
      <c r="B37" s="32" t="s">
        <v>73</v>
      </c>
      <c r="C37" s="24" t="s">
        <v>36</v>
      </c>
      <c r="D37" s="28">
        <v>0</v>
      </c>
      <c r="E37" s="28">
        <v>0</v>
      </c>
      <c r="F37" s="28">
        <v>0</v>
      </c>
      <c r="G37" s="29">
        <f>AVERAGE(D37:F37)</f>
        <v>0</v>
      </c>
      <c r="H37" s="85"/>
      <c r="I37" s="61"/>
    </row>
    <row r="38" spans="1:9" s="21" customFormat="1" ht="12" thickBot="1">
      <c r="A38" s="87"/>
      <c r="B38" s="32" t="s">
        <v>74</v>
      </c>
      <c r="C38" s="24" t="s">
        <v>36</v>
      </c>
      <c r="D38" s="28">
        <v>1</v>
      </c>
      <c r="E38" s="28">
        <v>1</v>
      </c>
      <c r="F38" s="28">
        <v>1</v>
      </c>
      <c r="G38" s="29">
        <f>AVERAGE(D38:F38)</f>
        <v>1</v>
      </c>
      <c r="H38" s="86"/>
      <c r="I38" s="26"/>
    </row>
    <row r="39" spans="1:9" s="21" customFormat="1" ht="12" thickBot="1">
      <c r="A39" s="15" t="s">
        <v>63</v>
      </c>
      <c r="B39" s="16" t="s">
        <v>76</v>
      </c>
      <c r="C39" s="15"/>
      <c r="D39" s="17"/>
      <c r="E39" s="17"/>
      <c r="F39" s="17"/>
      <c r="G39" s="18">
        <v>0.2</v>
      </c>
      <c r="H39" s="27"/>
      <c r="I39" s="20"/>
    </row>
    <row r="40" spans="1:9" s="21" customFormat="1" ht="11.25">
      <c r="A40" s="77"/>
      <c r="B40" s="23" t="s">
        <v>77</v>
      </c>
      <c r="C40" s="24">
        <v>1</v>
      </c>
      <c r="D40" s="28">
        <v>1</v>
      </c>
      <c r="E40" s="28">
        <v>1</v>
      </c>
      <c r="F40" s="28">
        <v>1</v>
      </c>
      <c r="G40" s="29">
        <f>AVERAGE(D40:F40)</f>
        <v>1</v>
      </c>
      <c r="H40" s="84">
        <f>SUM(G40:G43)*G39*H17</f>
        <v>20</v>
      </c>
      <c r="I40" s="61"/>
    </row>
    <row r="41" spans="1:10" s="21" customFormat="1" ht="11.25">
      <c r="A41" s="87"/>
      <c r="B41" s="23" t="s">
        <v>78</v>
      </c>
      <c r="C41" s="24">
        <v>0.75</v>
      </c>
      <c r="D41" s="28">
        <v>0</v>
      </c>
      <c r="E41" s="28">
        <v>0</v>
      </c>
      <c r="F41" s="28">
        <v>0</v>
      </c>
      <c r="G41" s="29">
        <f>AVERAGE(D41:F41)</f>
        <v>0</v>
      </c>
      <c r="H41" s="85"/>
      <c r="I41" s="61"/>
      <c r="J41" s="43"/>
    </row>
    <row r="42" spans="1:10" s="21" customFormat="1" ht="11.25">
      <c r="A42" s="87"/>
      <c r="B42" s="23" t="s">
        <v>79</v>
      </c>
      <c r="C42" s="24">
        <v>0.25</v>
      </c>
      <c r="D42" s="28">
        <v>0</v>
      </c>
      <c r="E42" s="28">
        <v>0</v>
      </c>
      <c r="F42" s="28">
        <v>0</v>
      </c>
      <c r="G42" s="29">
        <f>AVERAGE(D42:F42)</f>
        <v>0</v>
      </c>
      <c r="H42" s="85"/>
      <c r="I42" s="61"/>
      <c r="J42" s="43"/>
    </row>
    <row r="43" spans="1:9" s="21" customFormat="1" ht="12" thickBot="1">
      <c r="A43" s="87"/>
      <c r="B43" s="23" t="s">
        <v>80</v>
      </c>
      <c r="C43" s="24">
        <v>0</v>
      </c>
      <c r="D43" s="28">
        <v>0</v>
      </c>
      <c r="E43" s="28">
        <v>0</v>
      </c>
      <c r="F43" s="28">
        <v>0</v>
      </c>
      <c r="G43" s="29">
        <f>AVERAGE(D43:F43)</f>
        <v>0</v>
      </c>
      <c r="H43" s="86"/>
      <c r="I43" s="61"/>
    </row>
    <row r="44" spans="1:9" s="44" customFormat="1" ht="12" thickBot="1">
      <c r="A44" s="15" t="s">
        <v>70</v>
      </c>
      <c r="B44" s="16" t="s">
        <v>82</v>
      </c>
      <c r="C44" s="15"/>
      <c r="D44" s="17"/>
      <c r="E44" s="17"/>
      <c r="F44" s="17"/>
      <c r="G44" s="18">
        <v>0.05</v>
      </c>
      <c r="H44" s="27"/>
      <c r="I44" s="20"/>
    </row>
    <row r="45" spans="1:9" s="44" customFormat="1" ht="11.25">
      <c r="A45" s="38" t="s">
        <v>83</v>
      </c>
      <c r="B45" s="39" t="s">
        <v>84</v>
      </c>
      <c r="C45" s="40" t="s">
        <v>67</v>
      </c>
      <c r="D45" s="41">
        <v>0.5</v>
      </c>
      <c r="E45" s="41">
        <v>0.5</v>
      </c>
      <c r="F45" s="41">
        <v>0.5</v>
      </c>
      <c r="G45" s="29">
        <f>AVERAGE(D45:F45)</f>
        <v>0.5</v>
      </c>
      <c r="H45" s="84">
        <f>SUM(G45:G46)*G44*H17</f>
        <v>5</v>
      </c>
      <c r="I45" s="61"/>
    </row>
    <row r="46" spans="1:9" s="44" customFormat="1" ht="12" thickBot="1">
      <c r="A46" s="38" t="s">
        <v>85</v>
      </c>
      <c r="B46" s="39" t="s">
        <v>86</v>
      </c>
      <c r="C46" s="40" t="s">
        <v>67</v>
      </c>
      <c r="D46" s="41">
        <v>0.5</v>
      </c>
      <c r="E46" s="41">
        <v>0.5</v>
      </c>
      <c r="F46" s="41">
        <v>0.5</v>
      </c>
      <c r="G46" s="29">
        <f>AVERAGE(D46:F46)</f>
        <v>0.5</v>
      </c>
      <c r="H46" s="86"/>
      <c r="I46" s="61"/>
    </row>
    <row r="47" spans="1:9" s="21" customFormat="1" ht="21.75" thickBot="1">
      <c r="A47" s="15" t="s">
        <v>75</v>
      </c>
      <c r="B47" s="16" t="s">
        <v>164</v>
      </c>
      <c r="C47" s="15"/>
      <c r="D47" s="17"/>
      <c r="E47" s="17"/>
      <c r="F47" s="17"/>
      <c r="G47" s="18">
        <v>0.04</v>
      </c>
      <c r="H47" s="27"/>
      <c r="I47" s="20"/>
    </row>
    <row r="48" spans="1:9" s="21" customFormat="1" ht="22.5">
      <c r="A48" s="38"/>
      <c r="B48" s="39" t="s">
        <v>164</v>
      </c>
      <c r="C48" s="40" t="s">
        <v>36</v>
      </c>
      <c r="D48" s="41">
        <v>1</v>
      </c>
      <c r="E48" s="41">
        <v>1</v>
      </c>
      <c r="F48" s="41">
        <v>1</v>
      </c>
      <c r="G48" s="29">
        <f>AVERAGE(D48:F48)</f>
        <v>1</v>
      </c>
      <c r="H48" s="25">
        <f>SUM(G48:G48)*G47*H17</f>
        <v>4</v>
      </c>
      <c r="I48" s="26"/>
    </row>
    <row r="49" spans="1:9" s="21" customFormat="1" ht="12" thickBot="1">
      <c r="A49" s="15" t="s">
        <v>81</v>
      </c>
      <c r="B49" s="16" t="s">
        <v>161</v>
      </c>
      <c r="C49" s="15"/>
      <c r="D49" s="17"/>
      <c r="E49" s="17"/>
      <c r="F49" s="17"/>
      <c r="G49" s="18">
        <v>0.1</v>
      </c>
      <c r="H49" s="27"/>
      <c r="I49" s="20"/>
    </row>
    <row r="50" spans="1:9" s="21" customFormat="1" ht="11.25">
      <c r="A50" s="38"/>
      <c r="B50" s="39" t="s">
        <v>161</v>
      </c>
      <c r="C50" s="40" t="s">
        <v>36</v>
      </c>
      <c r="D50" s="41">
        <v>1</v>
      </c>
      <c r="E50" s="41">
        <v>1</v>
      </c>
      <c r="F50" s="41">
        <v>1</v>
      </c>
      <c r="G50" s="29">
        <f>AVERAGE(D50:F50)</f>
        <v>1</v>
      </c>
      <c r="H50" s="25">
        <f>SUM(G50:G50)*G49*H17</f>
        <v>10</v>
      </c>
      <c r="I50" s="26"/>
    </row>
    <row r="51" spans="1:9" s="21" customFormat="1" ht="12" thickBot="1">
      <c r="A51" s="15" t="s">
        <v>109</v>
      </c>
      <c r="B51" s="16" t="s">
        <v>110</v>
      </c>
      <c r="C51" s="15" t="s">
        <v>36</v>
      </c>
      <c r="D51" s="17"/>
      <c r="E51" s="17"/>
      <c r="F51" s="17"/>
      <c r="G51" s="18" t="s">
        <v>111</v>
      </c>
      <c r="H51" s="27"/>
      <c r="I51" s="20" t="s">
        <v>129</v>
      </c>
    </row>
    <row r="52" spans="1:9" s="21" customFormat="1" ht="21" thickBot="1">
      <c r="A52" s="92" t="s">
        <v>112</v>
      </c>
      <c r="B52" s="93"/>
      <c r="C52" s="93"/>
      <c r="D52" s="93"/>
      <c r="E52" s="93"/>
      <c r="F52" s="94"/>
      <c r="G52" s="46">
        <f>G49+G47+G44+G39+G35+G31+G29+G27+G22+G18</f>
        <v>1</v>
      </c>
      <c r="H52" s="47">
        <f>H50+H48+H45+H40+H36+H30+H32+H28+H23+H19</f>
        <v>100</v>
      </c>
      <c r="I52" s="48" t="s">
        <v>6</v>
      </c>
    </row>
    <row r="53" spans="1:9" ht="11.25">
      <c r="A53" s="98"/>
      <c r="B53" s="98"/>
      <c r="C53" s="98"/>
      <c r="D53" s="98"/>
      <c r="E53" s="98"/>
      <c r="F53" s="98"/>
      <c r="G53" s="98"/>
      <c r="H53" s="99"/>
      <c r="I53" s="98"/>
    </row>
    <row r="54" spans="1:7" s="49" customFormat="1" ht="21.75" customHeight="1">
      <c r="A54" s="95"/>
      <c r="B54" s="96"/>
      <c r="C54" s="96"/>
      <c r="D54" s="96"/>
      <c r="E54" s="96"/>
      <c r="F54" s="96"/>
      <c r="G54" s="96"/>
    </row>
    <row r="55" spans="1:7" s="6" customFormat="1" ht="25.5" customHeight="1">
      <c r="A55" s="95"/>
      <c r="B55" s="97"/>
      <c r="C55" s="97"/>
      <c r="D55" s="97"/>
      <c r="E55" s="97"/>
      <c r="F55" s="97"/>
      <c r="G55" s="97"/>
    </row>
    <row r="56" spans="1:7" s="6" customFormat="1" ht="24.75" customHeight="1">
      <c r="A56" s="95"/>
      <c r="B56" s="97"/>
      <c r="C56" s="97"/>
      <c r="D56" s="97"/>
      <c r="E56" s="97"/>
      <c r="F56" s="97"/>
      <c r="G56" s="97"/>
    </row>
  </sheetData>
  <mergeCells count="46">
    <mergeCell ref="A54:G54"/>
    <mergeCell ref="A55:G55"/>
    <mergeCell ref="A56:G56"/>
    <mergeCell ref="A53:I53"/>
    <mergeCell ref="A52:F52"/>
    <mergeCell ref="H32:H34"/>
    <mergeCell ref="H45:H46"/>
    <mergeCell ref="I45:I46"/>
    <mergeCell ref="A36:A38"/>
    <mergeCell ref="H36:H38"/>
    <mergeCell ref="I36:I37"/>
    <mergeCell ref="A40:A43"/>
    <mergeCell ref="H40:H43"/>
    <mergeCell ref="I40:I43"/>
    <mergeCell ref="G19:G21"/>
    <mergeCell ref="H19:H21"/>
    <mergeCell ref="I19:I21"/>
    <mergeCell ref="A23:A26"/>
    <mergeCell ref="D23:D26"/>
    <mergeCell ref="E23:E26"/>
    <mergeCell ref="F23:F26"/>
    <mergeCell ref="G23:G26"/>
    <mergeCell ref="H23:H26"/>
    <mergeCell ref="I23:I26"/>
    <mergeCell ref="A19:A21"/>
    <mergeCell ref="D19:D21"/>
    <mergeCell ref="E19:E21"/>
    <mergeCell ref="F19:F21"/>
    <mergeCell ref="C12:E12"/>
    <mergeCell ref="F12:H12"/>
    <mergeCell ref="A14:I14"/>
    <mergeCell ref="A16:B17"/>
    <mergeCell ref="C16:C17"/>
    <mergeCell ref="D16:D17"/>
    <mergeCell ref="E16:E17"/>
    <mergeCell ref="F16:F17"/>
    <mergeCell ref="G16:G17"/>
    <mergeCell ref="I16:I17"/>
    <mergeCell ref="A9:I9"/>
    <mergeCell ref="A10:I10"/>
    <mergeCell ref="C11:E11"/>
    <mergeCell ref="F11:H11"/>
    <mergeCell ref="A4:I4"/>
    <mergeCell ref="A6:B6"/>
    <mergeCell ref="A7:I7"/>
    <mergeCell ref="A8:I8"/>
  </mergeCells>
  <conditionalFormatting sqref="I32:I34">
    <cfRule type="cellIs" priority="1" dxfId="0" operator="equal" stopIfTrue="1">
      <formula>C32</formula>
    </cfRule>
  </conditionalFormatting>
  <printOptions horizontalCentered="1"/>
  <pageMargins left="0.2755905511811024" right="0.2755905511811024" top="0.33" bottom="0.47" header="0.23" footer="0.26"/>
  <pageSetup fitToHeight="0" fitToWidth="1" horizontalDpi="300" verticalDpi="300" orientation="landscape" paperSize="9" scale="70" r:id="rId2"/>
  <headerFooter alignWithMargins="0">
    <oddHeader>&amp;L&amp;"Times New Roman,Πλάγια"&amp;8ΑΝ.Η. ΑΑΕ ΟΤΑ&amp;C&amp;"Times New Roman,Πλάγια"&amp;8 1η ΠΡΟΚΗΡΥΞΗ Τ.Π. LEADER&amp;R&amp;"Times New Roman,Πλάγια"&amp;8ΦΥΛΛΟ ΑΞΙΟΛΟΓΗΣΗΣ L321, L322, L323</oddHeader>
    <oddFooter>&amp;C&amp;"Times New Roman,Πλάγια"&amp;8&amp;Z&amp;F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AN.H. AAE 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tavladoraki</dc:creator>
  <cp:keywords/>
  <dc:description/>
  <cp:lastModifiedBy>deppie</cp:lastModifiedBy>
  <cp:lastPrinted>2010-10-21T11:21:40Z</cp:lastPrinted>
  <dcterms:created xsi:type="dcterms:W3CDTF">2010-10-21T09:32:42Z</dcterms:created>
  <dcterms:modified xsi:type="dcterms:W3CDTF">2013-01-22T13:33:29Z</dcterms:modified>
  <cp:category/>
  <cp:version/>
  <cp:contentType/>
  <cp:contentStatus/>
</cp:coreProperties>
</file>